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https://sabresysinc-my.sharepoint.us/personal/mbodoh_sabresystems_com/Documents/CRRTDEV/aviation/trPolicy/matrices/"/>
    </mc:Choice>
  </mc:AlternateContent>
  <xr:revisionPtr revIDLastSave="0" documentId="8_{36CA047F-271F-4397-BAB0-27B05DF7DDB8}" xr6:coauthVersionLast="47" xr6:coauthVersionMax="47" xr10:uidLastSave="{00000000-0000-0000-0000-000000000000}"/>
  <bookViews>
    <workbookView xWindow="-120" yWindow="-120" windowWidth="29040" windowHeight="15840" tabRatio="817" firstSheet="1" activeTab="1" xr2:uid="{00000000-000D-0000-FFFF-FFFF00000000}"/>
  </bookViews>
  <sheets>
    <sheet name="Summary" sheetId="24" r:id="rId1"/>
    <sheet name="F-35C 10PAA v220921" sheetId="4" r:id="rId2"/>
    <sheet name="F-35C 14PAA v220921" sheetId="23" r:id="rId3"/>
    <sheet name="FRS Baseline v201113" sheetId="21" r:id="rId4"/>
    <sheet name="ACTC Map v201113" sheetId="22"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24" l="1"/>
  <c r="C3" i="24" l="1"/>
  <c r="C4" i="24"/>
  <c r="C5" i="24"/>
  <c r="C6" i="24"/>
  <c r="BQ21" i="23" l="1"/>
  <c r="BP21" i="23"/>
  <c r="BO21" i="23"/>
  <c r="BN21" i="23"/>
  <c r="BM21" i="23"/>
  <c r="BL21" i="23"/>
  <c r="BK21" i="23"/>
  <c r="BJ21" i="23"/>
  <c r="BI21" i="23"/>
  <c r="BH21" i="23"/>
  <c r="BG21" i="23"/>
  <c r="BF21" i="23"/>
  <c r="BE21" i="23"/>
  <c r="BD21" i="23"/>
  <c r="BC21" i="23"/>
  <c r="BB21" i="23"/>
  <c r="BA21" i="23"/>
  <c r="AZ21" i="23"/>
  <c r="AY21" i="23"/>
  <c r="AX21" i="23"/>
  <c r="AW21" i="23"/>
  <c r="AV21" i="23"/>
  <c r="AU21" i="23"/>
  <c r="AT21" i="23"/>
  <c r="AS21" i="23"/>
  <c r="AR21" i="23"/>
  <c r="AQ21" i="23"/>
  <c r="AP21" i="23"/>
  <c r="AO21" i="23"/>
  <c r="AN21" i="23"/>
  <c r="AM21" i="23"/>
  <c r="AL21" i="23"/>
  <c r="AK21" i="23"/>
  <c r="AJ21" i="23"/>
  <c r="AI21" i="23"/>
  <c r="AH21" i="23"/>
  <c r="AG21" i="23"/>
  <c r="AF21" i="23"/>
  <c r="AE21" i="23"/>
  <c r="AD21" i="23"/>
  <c r="AC21" i="23"/>
  <c r="AB21" i="23"/>
  <c r="AA21" i="23"/>
  <c r="Z21" i="23"/>
  <c r="Y21" i="23"/>
  <c r="X21" i="23"/>
  <c r="BQ20" i="23"/>
  <c r="BP20" i="23"/>
  <c r="BO20" i="23"/>
  <c r="BN20" i="23"/>
  <c r="BM20" i="23"/>
  <c r="BL20" i="23"/>
  <c r="BK20" i="23"/>
  <c r="BJ20" i="23"/>
  <c r="BI20" i="23"/>
  <c r="BH20" i="23"/>
  <c r="BG20" i="23"/>
  <c r="BF20" i="23"/>
  <c r="BE20" i="23"/>
  <c r="BD20" i="23"/>
  <c r="BC20" i="23"/>
  <c r="BB20" i="23"/>
  <c r="BA20" i="23"/>
  <c r="AZ20" i="23"/>
  <c r="AY20" i="23"/>
  <c r="AX20" i="23"/>
  <c r="AW20" i="23"/>
  <c r="AV20" i="23"/>
  <c r="AU20" i="23"/>
  <c r="AT20" i="23"/>
  <c r="AS20" i="23"/>
  <c r="AR20" i="23"/>
  <c r="AQ20" i="23"/>
  <c r="AP20" i="23"/>
  <c r="AO20" i="23"/>
  <c r="AN20" i="23"/>
  <c r="AM20" i="23"/>
  <c r="AL20" i="23"/>
  <c r="AK20" i="23"/>
  <c r="AJ20" i="23"/>
  <c r="AI20" i="23"/>
  <c r="AH20" i="23"/>
  <c r="AG20" i="23"/>
  <c r="AF20" i="23"/>
  <c r="AE20" i="23"/>
  <c r="AD20" i="23"/>
  <c r="AC20" i="23"/>
  <c r="AB20" i="23"/>
  <c r="AA20" i="23"/>
  <c r="Z20" i="23"/>
  <c r="Y20" i="23"/>
  <c r="X20" i="23"/>
  <c r="BR21" i="23" l="1"/>
  <c r="BR20" i="23"/>
  <c r="BR22" i="23" s="1"/>
  <c r="BR23" i="23"/>
  <c r="BO20" i="4"/>
  <c r="BO21" i="4"/>
  <c r="AD21" i="4" l="1"/>
  <c r="AD20" i="4"/>
  <c r="BN21" i="4" l="1"/>
  <c r="BN20" i="4"/>
  <c r="BH21" i="4"/>
  <c r="BH20" i="4"/>
  <c r="BA21" i="4"/>
  <c r="BA20" i="4"/>
  <c r="AJ21" i="4"/>
  <c r="AJ20" i="4"/>
  <c r="AM21" i="4"/>
  <c r="AM20" i="4"/>
  <c r="AK21" i="4"/>
  <c r="AK20" i="4"/>
  <c r="AC21" i="4" l="1"/>
  <c r="AC20" i="4"/>
  <c r="AO21" i="4" l="1"/>
  <c r="AO20" i="4"/>
  <c r="AZ21" i="4" l="1"/>
  <c r="AZ20" i="4"/>
  <c r="AS21" i="4"/>
  <c r="AS20" i="4"/>
  <c r="BE21" i="4"/>
  <c r="BE20" i="4"/>
  <c r="BM21" i="4"/>
  <c r="BM20" i="4"/>
  <c r="AX21" i="4"/>
  <c r="AX20" i="4"/>
  <c r="AB21" i="4"/>
  <c r="AB20" i="4"/>
  <c r="AF21" i="4"/>
  <c r="AF20" i="4"/>
  <c r="BK21" i="4"/>
  <c r="BK20" i="4"/>
  <c r="AL21" i="4"/>
  <c r="AL20" i="4"/>
  <c r="BF21" i="4"/>
  <c r="BF20" i="4"/>
  <c r="BC21" i="4"/>
  <c r="BC20" i="4"/>
  <c r="BD21" i="4"/>
  <c r="BD20" i="4"/>
  <c r="Y21" i="4" l="1"/>
  <c r="Z21" i="4"/>
  <c r="AA21" i="4"/>
  <c r="AE21" i="4"/>
  <c r="AG21" i="4"/>
  <c r="AH21" i="4"/>
  <c r="AI21" i="4"/>
  <c r="AN21" i="4"/>
  <c r="AP21" i="4"/>
  <c r="AQ21" i="4"/>
  <c r="AR21" i="4"/>
  <c r="BP21" i="4"/>
  <c r="AT21" i="4"/>
  <c r="AU21" i="4"/>
  <c r="AW21" i="4"/>
  <c r="BQ21" i="4"/>
  <c r="AY21" i="4"/>
  <c r="BB21" i="4"/>
  <c r="AV21" i="4"/>
  <c r="BI21" i="4"/>
  <c r="BG21" i="4"/>
  <c r="BJ21" i="4"/>
  <c r="BL21" i="4"/>
  <c r="Y20" i="4"/>
  <c r="Z20" i="4"/>
  <c r="AA20" i="4"/>
  <c r="AE20" i="4"/>
  <c r="AG20" i="4"/>
  <c r="AH20" i="4"/>
  <c r="AI20" i="4"/>
  <c r="AN20" i="4"/>
  <c r="AP20" i="4"/>
  <c r="AQ20" i="4"/>
  <c r="AR20" i="4"/>
  <c r="BP20" i="4"/>
  <c r="AT20" i="4"/>
  <c r="AU20" i="4"/>
  <c r="AW20" i="4"/>
  <c r="BQ20" i="4"/>
  <c r="AY20" i="4"/>
  <c r="BB20" i="4"/>
  <c r="AV20" i="4"/>
  <c r="BI20" i="4"/>
  <c r="BG20" i="4"/>
  <c r="BJ20" i="4"/>
  <c r="BL20" i="4"/>
  <c r="X21" i="4" l="1"/>
  <c r="BR21" i="4" s="1"/>
  <c r="X20" i="4"/>
  <c r="BR20" i="4" s="1"/>
  <c r="BR22" i="4" l="1"/>
  <c r="BR2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Cochran, Mark D Jr CDR USN (USA)</author>
  </authors>
  <commentList>
    <comment ref="R3" authorId="0" shapeId="0" xr:uid="{00000000-0006-0000-0100-000001000000}">
      <text>
        <r>
          <rPr>
            <b/>
            <sz val="9"/>
            <color indexed="81"/>
            <rFont val="Tahoma"/>
            <family val="2"/>
          </rPr>
          <t>Icreased because we don't have trianing ordnance, GBU-12 is meh and we don't have ranges to fire the CMBT laser on.</t>
        </r>
      </text>
    </comment>
    <comment ref="T3" authorId="0" shapeId="0" xr:uid="{00000000-0006-0000-0100-000002000000}">
      <text>
        <r>
          <rPr>
            <b/>
            <sz val="9"/>
            <color indexed="81"/>
            <rFont val="Tahoma"/>
            <family val="2"/>
          </rPr>
          <t>Increased to build proficiency in a new community and support N7 TD&amp;E onjectives via NWESP oportunities.</t>
        </r>
      </text>
    </comment>
    <comment ref="U3" authorId="0" shapeId="0" xr:uid="{00000000-0006-0000-0100-000003000000}">
      <text>
        <r>
          <rPr>
            <b/>
            <sz val="9"/>
            <color indexed="81"/>
            <rFont val="Tahoma"/>
            <family val="2"/>
          </rPr>
          <t>Not sure where we'll do this, how we corodinate it or how we get permission for it.</t>
        </r>
        <r>
          <rPr>
            <sz val="9"/>
            <color indexed="81"/>
            <rFont val="Tahoma"/>
            <family val="2"/>
          </rPr>
          <t xml:space="preserve">
</t>
        </r>
      </text>
    </comment>
    <comment ref="V3" authorId="0" shapeId="0" xr:uid="{00000000-0006-0000-0100-000004000000}">
      <text>
        <r>
          <rPr>
            <b/>
            <sz val="9"/>
            <color indexed="81"/>
            <rFont val="Tahoma"/>
            <family val="2"/>
          </rPr>
          <t>Now a primary weapon until SDB II FOC.  We need to deveop proficiency and execute TD&amp;E… this provides th fleet with rounds to accomplish that, similar to NWESP supporting N7 TD&amp;E objectives.</t>
        </r>
        <r>
          <rPr>
            <sz val="9"/>
            <color indexed="81"/>
            <rFont val="Tahoma"/>
            <family val="2"/>
          </rPr>
          <t xml:space="preserve">
</t>
        </r>
      </text>
    </comment>
    <comment ref="AA3" authorId="0" shapeId="0" xr:uid="{00000000-0006-0000-0100-000005000000}">
      <text>
        <r>
          <rPr>
            <b/>
            <sz val="9"/>
            <color indexed="81"/>
            <rFont val="Tahoma"/>
            <family val="2"/>
          </rPr>
          <t>F-35C does not require gas during 1+30 cycles and does not support the Tanker mission, hus it is not a given that pilots will tank often unless supporting Exercise or CMBT Ops.  Tanking is required for AAW/EW/STW/SUW readiness.</t>
        </r>
      </text>
    </comment>
    <comment ref="AB3" authorId="0" shapeId="0" xr:uid="{00000000-0006-0000-0100-000006000000}">
      <text>
        <r>
          <rPr>
            <b/>
            <sz val="9"/>
            <color indexed="81"/>
            <rFont val="Tahoma"/>
            <family val="2"/>
          </rPr>
          <t>F-35C does not require gas during 1+30 cycles and does not support the Tanker mission, hus it is not a given that pilots will tank often unless supporting Exercise or CMBT Ops.  Tanking is required for AAW/EW/STW/SUW readiness.</t>
        </r>
      </text>
    </comment>
    <comment ref="AC3" authorId="0" shapeId="0" xr:uid="{00000000-0006-0000-0100-000007000000}">
      <text>
        <r>
          <rPr>
            <b/>
            <sz val="9"/>
            <color indexed="81"/>
            <rFont val="Tahoma"/>
            <family val="2"/>
          </rPr>
          <t>Assumes 2x FCP periods per TSTA, C2X and DEP.
Assumes 1x CQ sim per TSTA, C2X and DEP.</t>
        </r>
      </text>
    </comment>
    <comment ref="AD3" authorId="0" shapeId="0" xr:uid="{00000000-0006-0000-0100-000008000000}">
      <text>
        <r>
          <rPr>
            <b/>
            <sz val="9"/>
            <color indexed="81"/>
            <rFont val="Tahoma"/>
            <family val="2"/>
          </rPr>
          <t>Accounts for 365 day currency, 1x Day and 1x Night CQ.  Otherwise currency is tracked and reported separate from this. On deployment</t>
        </r>
      </text>
    </comment>
    <comment ref="AG3" authorId="0" shapeId="0" xr:uid="{00000000-0006-0000-0100-000009000000}">
      <text>
        <r>
          <rPr>
            <b/>
            <sz val="9"/>
            <color indexed="81"/>
            <rFont val="Tahoma"/>
            <family val="2"/>
          </rPr>
          <t>Does not count BFM encountered during other missions.</t>
        </r>
      </text>
    </comment>
    <comment ref="AH3" authorId="0" shapeId="0" xr:uid="{00000000-0006-0000-0100-00000A000000}">
      <text>
        <r>
          <rPr>
            <b/>
            <sz val="9"/>
            <color indexed="81"/>
            <rFont val="Tahoma"/>
            <family val="2"/>
          </rPr>
          <t>This may count as normal BFM as well.</t>
        </r>
        <r>
          <rPr>
            <sz val="9"/>
            <color indexed="81"/>
            <rFont val="Tahoma"/>
            <family val="2"/>
          </rPr>
          <t xml:space="preserve">
</t>
        </r>
      </text>
    </comment>
    <comment ref="AI3" authorId="0" shapeId="0" xr:uid="{00000000-0006-0000-0100-00000B000000}">
      <text>
        <r>
          <rPr>
            <b/>
            <sz val="9"/>
            <color indexed="81"/>
            <rFont val="Tahoma"/>
            <family val="2"/>
          </rPr>
          <t>Drives requirement for Nx sorites during LTWS and SFARP.  Currently there are no Nx events in either syllabus.  F-35 intends to increase night training based on inherent advantages and advanced night systems.</t>
        </r>
      </text>
    </comment>
    <comment ref="AJ3" authorId="0" shapeId="0" xr:uid="{00000000-0006-0000-0100-00000C000000}">
      <text>
        <r>
          <rPr>
            <b/>
            <sz val="9"/>
            <color indexed="81"/>
            <rFont val="Tahoma"/>
            <family val="2"/>
          </rPr>
          <t>Ensures squadrons are loading and training to AIM-9X employment on a regular, but not permanent basis.  Supports AAW readiness, but is not a given based on current TTPs, but is a real world requirement for ALERT/Escort.
I assume this looks silly and will be contentious, but I believe it's required in the near term.</t>
        </r>
      </text>
    </comment>
    <comment ref="AK3" authorId="0" shapeId="0" xr:uid="{00000000-0006-0000-0100-00000D000000}">
      <text>
        <r>
          <rPr>
            <b/>
            <sz val="9"/>
            <color indexed="81"/>
            <rFont val="Tahoma"/>
            <family val="2"/>
          </rPr>
          <t>Not typically trained to during LTWS/ACTC events, but real world requirement for AAW readiness.  Priority reflected in periodicity/flight iterations.</t>
        </r>
      </text>
    </comment>
    <comment ref="AL3" authorId="0" shapeId="0" xr:uid="{00000000-0006-0000-0100-00000E000000}">
      <text>
        <r>
          <rPr>
            <b/>
            <sz val="9"/>
            <color indexed="81"/>
            <rFont val="Tahoma"/>
            <family val="2"/>
          </rPr>
          <t>HEF training requirement,  Drives resourcing. Will help the push for 4+ GEN CAS contracts and Adversary NARG objectives.</t>
        </r>
      </text>
    </comment>
    <comment ref="AM3" authorId="0" shapeId="0" xr:uid="{00000000-0006-0000-0100-00000F000000}">
      <text>
        <r>
          <rPr>
            <b/>
            <sz val="9"/>
            <color indexed="81"/>
            <rFont val="Tahoma"/>
            <family val="2"/>
          </rPr>
          <t>This is a reality that we aren't able to avoid.  It needs to be trained to and accounted for. Periodicty and iterations are low.</t>
        </r>
      </text>
    </comment>
    <comment ref="AN3" authorId="0" shapeId="0" xr:uid="{00000000-0006-0000-0100-000010000000}">
      <text>
        <r>
          <rPr>
            <b/>
            <sz val="9"/>
            <color indexed="81"/>
            <rFont val="Tahoma"/>
            <family val="2"/>
          </rPr>
          <t>OCA, DCA, SEAD and Strike are primary missions.  These are reflected throughout the matrix as requiring 1 event per month to maintain readiness.  The 60 day periodicty ensures that readiness has to be maintained at the squadron level between AORs, but doesn't overbuden the TO's training plan so that LTWS can be managed.</t>
        </r>
      </text>
    </comment>
    <comment ref="AO3" authorId="0" shapeId="0" xr:uid="{00000000-0006-0000-0100-000011000000}">
      <text>
        <r>
          <rPr>
            <b/>
            <sz val="9"/>
            <color indexed="81"/>
            <rFont val="Tahoma"/>
            <family val="2"/>
          </rPr>
          <t>OCA, DCA, SEAD and Strike are primary missions.  These are reflected throughout the matrix as requiring 1 event per month to maintain readiness.  The 60 day periodicty ensures that readiness has to be maintained at the squadron level between AORs, but doesn't overbuden the TO's training plan so that LTWS can be managed.</t>
        </r>
      </text>
    </comment>
    <comment ref="AP3" authorId="0" shapeId="0" xr:uid="{00000000-0006-0000-0100-000012000000}">
      <text>
        <r>
          <rPr>
            <b/>
            <sz val="9"/>
            <color indexed="81"/>
            <rFont val="Tahoma"/>
            <family val="2"/>
          </rPr>
          <t>OCA, DCA, SEAD and Strike are primary missions.  These are reflected throughout the matrix as requiring 1 event per month to maintain readiness.  The 60 day periodicty ensures that readiness has to be maintained at the squadron level between AORs, but doesn't overbuden the TO's training plan so that LTWS can be managed.</t>
        </r>
      </text>
    </comment>
    <comment ref="AQ3" authorId="0" shapeId="0" xr:uid="{00000000-0006-0000-0100-000013000000}">
      <text>
        <r>
          <rPr>
            <b/>
            <sz val="9"/>
            <color indexed="81"/>
            <rFont val="Tahoma"/>
            <family val="2"/>
          </rPr>
          <t>In terms of T&amp;R, this specifcially refers to fighter missions/effects only.
AEA integration was separated to specifically delineate integrating with EA-18G.</t>
        </r>
      </text>
    </comment>
    <comment ref="AR3" authorId="0" shapeId="0" xr:uid="{00000000-0006-0000-0100-000014000000}">
      <text>
        <r>
          <rPr>
            <b/>
            <sz val="9"/>
            <color indexed="81"/>
            <rFont val="Tahoma"/>
            <family val="2"/>
          </rPr>
          <t>CSG level integration with CWCs and surface ADUs.</t>
        </r>
      </text>
    </comment>
    <comment ref="AS3" authorId="0" shapeId="0" xr:uid="{00000000-0006-0000-0100-000015000000}">
      <text>
        <r>
          <rPr>
            <b/>
            <sz val="9"/>
            <color indexed="81"/>
            <rFont val="Tahoma"/>
            <family val="2"/>
          </rPr>
          <t>Doesn't delineate between SAM and IADS.  Just requires an EW range with active emitters.  Should it break down between IADS and SAMs to ensure we see a full IADS from tiem to time?</t>
        </r>
        <r>
          <rPr>
            <sz val="9"/>
            <color indexed="81"/>
            <rFont val="Tahoma"/>
            <family val="2"/>
          </rPr>
          <t xml:space="preserve">
</t>
        </r>
      </text>
    </comment>
    <comment ref="AT3" authorId="0" shapeId="0" xr:uid="{00000000-0006-0000-0100-000016000000}">
      <text>
        <r>
          <rPr>
            <b/>
            <sz val="9"/>
            <color indexed="81"/>
            <rFont val="Tahoma"/>
            <family val="2"/>
          </rPr>
          <t>Intent is to drive resourcing and gain access to NTTR and R-2524 for fleet operators.  Already working.
Will define as SA-XX or CSA-XX in WTM.  Could also add IADS caveats, but since this is already achieving desired resourcing, I would suggest leaving it.</t>
        </r>
      </text>
    </comment>
    <comment ref="AW3" authorId="0" shapeId="0" xr:uid="{00000000-0006-0000-0100-000017000000}">
      <text>
        <r>
          <rPr>
            <b/>
            <sz val="9"/>
            <color indexed="81"/>
            <rFont val="Tahoma"/>
            <family val="2"/>
          </rPr>
          <t>OCA, DCA, SEAD and Strike are primary missions.  These are reflected throughout the matrix as requiring 1 event per month to maintain readiness.  The 60 day periodicty ensures that readiness has to be maintained at the squadron level between AORs, but doesn't overbuden the TO's training plan so that LTWS can be managed.</t>
        </r>
      </text>
    </comment>
    <comment ref="AX3" authorId="0" shapeId="0" xr:uid="{00000000-0006-0000-0100-000018000000}">
      <text>
        <r>
          <rPr>
            <b/>
            <sz val="9"/>
            <color indexed="81"/>
            <rFont val="Tahoma"/>
            <family val="2"/>
          </rPr>
          <t xml:space="preserve">Drives EA-18G integration, forces CVW to get the band together and not just always execute with FA-18 to get T&amp;R.
</t>
        </r>
        <r>
          <rPr>
            <sz val="9"/>
            <color indexed="81"/>
            <rFont val="Tahoma"/>
            <family val="2"/>
          </rPr>
          <t xml:space="preserve">
</t>
        </r>
      </text>
    </comment>
    <comment ref="AZ3" authorId="0" shapeId="0" xr:uid="{00000000-0006-0000-0100-000019000000}">
      <text>
        <r>
          <rPr>
            <b/>
            <sz val="9"/>
            <color indexed="81"/>
            <rFont val="Tahoma"/>
            <family val="2"/>
          </rPr>
          <t>OCA, DCA, SEAD and Strike are primary missions.  These are reflected throughout the matrix as requiring 1 event per month to maintain readiness.  The 60 day periodicty ensures that readiness has to be maintained at the squadron level between AORs, but doesn't overbuden the TO's training plan so that LTWS can be managed.</t>
        </r>
      </text>
    </comment>
    <comment ref="BA3" authorId="0" shapeId="0" xr:uid="{00000000-0006-0000-0100-00001A000000}">
      <text>
        <r>
          <rPr>
            <b/>
            <sz val="9"/>
            <color indexed="81"/>
            <rFont val="Tahoma"/>
            <family val="2"/>
          </rPr>
          <t>OCA, DCA, SEAD and Strike are primary missions.  These are reflected throughout the matrix as requiring 1 event per month to maintain readiness.  The 60 day periodicty ensures that readiness has to be maintained at the squadron level between AORs, but doesn't overbuden the TO's training plan so that LTWS can be managed.</t>
        </r>
      </text>
    </comment>
    <comment ref="BB3" authorId="0" shapeId="0" xr:uid="{00000000-0006-0000-0100-00001B000000}">
      <text>
        <r>
          <rPr>
            <b/>
            <sz val="9"/>
            <color indexed="81"/>
            <rFont val="Tahoma"/>
            <family val="2"/>
          </rPr>
          <t>During work-ups, HVT ensures end-to-end checks.  Once deployed, NCEA and HVT no longer matter so this ensures end-to-end systems checks are being completing if not engaged in combat ops. Supports ST readiness reporting.</t>
        </r>
      </text>
    </comment>
    <comment ref="BC3" authorId="0" shapeId="0" xr:uid="{00000000-0006-0000-0100-00001C000000}">
      <text>
        <r>
          <rPr>
            <b/>
            <sz val="9"/>
            <color indexed="81"/>
            <rFont val="Tahoma"/>
            <family val="2"/>
          </rPr>
          <t>Drives requirement for Nx sorites during LTWS and SFARP.  Currently there are no Nx events in either syllabus.  F-35 intends to increase night training based on inherent advantages and advanced night systems.</t>
        </r>
      </text>
    </comment>
    <comment ref="BD3" authorId="0" shapeId="0" xr:uid="{00000000-0006-0000-0100-00001D000000}">
      <text>
        <r>
          <rPr>
            <b/>
            <sz val="9"/>
            <color indexed="81"/>
            <rFont val="Tahoma"/>
            <family val="2"/>
          </rPr>
          <t>Also counts for 'strafe.'  Doesn’t add to total strafe requirement.</t>
        </r>
      </text>
    </comment>
    <comment ref="BF3" authorId="0" shapeId="0" xr:uid="{00000000-0006-0000-0100-00001E000000}">
      <text>
        <r>
          <rPr>
            <b/>
            <sz val="9"/>
            <color indexed="81"/>
            <rFont val="Tahoma"/>
            <family val="2"/>
          </rPr>
          <t>HEF training requirement,  Drives resourcing.</t>
        </r>
      </text>
    </comment>
    <comment ref="BG3" authorId="0" shapeId="0" xr:uid="{00000000-0006-0000-0100-00001F000000}">
      <text>
        <r>
          <rPr>
            <b/>
            <sz val="9"/>
            <color indexed="81"/>
            <rFont val="Tahoma"/>
            <family val="2"/>
          </rPr>
          <t>Minimal trainign requirement.</t>
        </r>
      </text>
    </comment>
    <comment ref="BH3" authorId="0" shapeId="0" xr:uid="{00000000-0006-0000-0100-000020000000}">
      <text>
        <r>
          <rPr>
            <b/>
            <sz val="9"/>
            <color indexed="81"/>
            <rFont val="Tahoma"/>
            <family val="2"/>
          </rPr>
          <t>Minimal training requirement.</t>
        </r>
      </text>
    </comment>
    <comment ref="BJ3" authorId="0" shapeId="0" xr:uid="{00000000-0006-0000-0100-000021000000}">
      <text>
        <r>
          <rPr>
            <b/>
            <sz val="9"/>
            <color indexed="81"/>
            <rFont val="Tahoma"/>
            <family val="2"/>
          </rPr>
          <t>Reality. #Maritime Employment.</t>
        </r>
      </text>
    </comment>
    <comment ref="BK3" authorId="0" shapeId="0" xr:uid="{00000000-0006-0000-0100-000022000000}">
      <text>
        <r>
          <rPr>
            <b/>
            <sz val="9"/>
            <color indexed="81"/>
            <rFont val="Tahoma"/>
            <family val="2"/>
          </rPr>
          <t>While not part of the HEF, this is a standard USN PPR that requires training and has to be included in readiness reporting.  We won't be able to sit on the sidelines.</t>
        </r>
      </text>
    </comment>
    <comment ref="BM3" authorId="0" shapeId="0" xr:uid="{00000000-0006-0000-0100-000023000000}">
      <text>
        <r>
          <rPr>
            <b/>
            <sz val="9"/>
            <color indexed="81"/>
            <rFont val="Tahoma"/>
            <family val="2"/>
          </rPr>
          <t>This one is interesting.  The intent is to conduct air-to-air training without external lights, within the bounds of the current 3710, from SFARP through C2X.  This trains pilots to true unobserved merge capability at night, on DAS, the way we should be fighting for real.  It's legal per current instructions and this drives the requirement so that we can gain permission to do so and make it standard.  This enables aggressive Nx training.</t>
        </r>
      </text>
    </comment>
    <comment ref="BN3" authorId="0" shapeId="0" xr:uid="{00000000-0006-0000-0100-000024000000}">
      <text>
        <r>
          <rPr>
            <b/>
            <sz val="9"/>
            <color indexed="81"/>
            <rFont val="Tahoma"/>
            <family val="2"/>
          </rPr>
          <t>Drives requirement to gain permission to train with WRM.  How and to what extent we do this is big question mark, but the need to do it is a given.  At a minimum this is an OMS drill to ensure combat PINs work.</t>
        </r>
      </text>
    </comment>
    <comment ref="BO3" authorId="0" shapeId="0" xr:uid="{00000000-0006-0000-0100-000025000000}">
      <text>
        <r>
          <rPr>
            <b/>
            <sz val="9"/>
            <color indexed="81"/>
            <rFont val="Tahoma"/>
            <family val="2"/>
          </rPr>
          <t>HEF training requirement,  Drives resourcing.</t>
        </r>
      </text>
    </comment>
    <comment ref="BQ3" authorId="0" shapeId="0" xr:uid="{00000000-0006-0000-0100-000026000000}">
      <text>
        <r>
          <rPr>
            <b/>
            <sz val="9"/>
            <color indexed="81"/>
            <rFont val="Tahoma"/>
            <family val="2"/>
          </rPr>
          <t>Like FAC-FIAC, CSAR isn't voluntary and is is High-Pri.  Based on our EW and EA caps we should be ready to be part of the solution.  Periodicity is low, but skilled crew requirements are increased on this T&amp;R matrix.</t>
        </r>
        <r>
          <rPr>
            <sz val="9"/>
            <color indexed="81"/>
            <rFont val="Tahoma"/>
            <family val="2"/>
          </rPr>
          <t xml:space="preserve">
</t>
        </r>
      </text>
    </comment>
    <comment ref="C6" authorId="0" shapeId="0" xr:uid="{00000000-0006-0000-0100-000027000000}">
      <text>
        <r>
          <rPr>
            <b/>
            <sz val="9"/>
            <color indexed="81"/>
            <rFont val="Tahoma"/>
            <family val="2"/>
          </rPr>
          <t>This NTA is specifically defined as pertaining to SUW in the UNTL manual.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Cochran, Mark D Jr CDR USN (USA)</author>
  </authors>
  <commentList>
    <comment ref="R3" authorId="0" shapeId="0" xr:uid="{00000000-0006-0000-0200-000001000000}">
      <text>
        <r>
          <rPr>
            <b/>
            <sz val="9"/>
            <color indexed="81"/>
            <rFont val="Tahoma"/>
            <family val="2"/>
          </rPr>
          <t>Icreased because we don't have trianing ordnance, GBU-12 is meh and we don't have ranges to fire the CMBT laser on.</t>
        </r>
      </text>
    </comment>
    <comment ref="T3" authorId="0" shapeId="0" xr:uid="{00000000-0006-0000-0200-000002000000}">
      <text>
        <r>
          <rPr>
            <b/>
            <sz val="9"/>
            <color indexed="81"/>
            <rFont val="Tahoma"/>
            <family val="2"/>
          </rPr>
          <t>Increased to build proficiency in a new community and support N7 TD&amp;E onjectives via NWESP oportunities.</t>
        </r>
      </text>
    </comment>
    <comment ref="U3" authorId="0" shapeId="0" xr:uid="{00000000-0006-0000-0200-000003000000}">
      <text>
        <r>
          <rPr>
            <b/>
            <sz val="9"/>
            <color indexed="81"/>
            <rFont val="Tahoma"/>
            <family val="2"/>
          </rPr>
          <t>Not sure where we'll do this, how we corodinate it or how we get permission for it.</t>
        </r>
        <r>
          <rPr>
            <sz val="9"/>
            <color indexed="81"/>
            <rFont val="Tahoma"/>
            <family val="2"/>
          </rPr>
          <t xml:space="preserve">
</t>
        </r>
      </text>
    </comment>
    <comment ref="V3" authorId="0" shapeId="0" xr:uid="{00000000-0006-0000-0200-000004000000}">
      <text>
        <r>
          <rPr>
            <b/>
            <sz val="9"/>
            <color indexed="81"/>
            <rFont val="Tahoma"/>
            <family val="2"/>
          </rPr>
          <t>Now a primary weapon until SDB II FOC.  We need to deveop proficiency and execute TD&amp;E… this provides th fleet with rounds to accomplish that, similar to NWESP supporting N7 TD&amp;E objectives.</t>
        </r>
        <r>
          <rPr>
            <sz val="9"/>
            <color indexed="81"/>
            <rFont val="Tahoma"/>
            <family val="2"/>
          </rPr>
          <t xml:space="preserve">
</t>
        </r>
      </text>
    </comment>
    <comment ref="AA3" authorId="0" shapeId="0" xr:uid="{00000000-0006-0000-0200-000005000000}">
      <text>
        <r>
          <rPr>
            <b/>
            <sz val="9"/>
            <color indexed="81"/>
            <rFont val="Tahoma"/>
            <family val="2"/>
          </rPr>
          <t>F-35C does not require gas during 1+30 cycles and does not support the Tanker mission, hus it is not a given that pilots will tank often unless supporting Exercise or CMBT Ops.  Tanking is required for AAW/EW/STW/SUW readiness.</t>
        </r>
      </text>
    </comment>
    <comment ref="AB3" authorId="0" shapeId="0" xr:uid="{00000000-0006-0000-0200-000006000000}">
      <text>
        <r>
          <rPr>
            <b/>
            <sz val="9"/>
            <color indexed="81"/>
            <rFont val="Tahoma"/>
            <family val="2"/>
          </rPr>
          <t>F-35C does not require gas during 1+30 cycles and does not support the Tanker mission, hus it is not a given that pilots will tank often unless supporting Exercise or CMBT Ops.  Tanking is required for AAW/EW/STW/SUW readiness.</t>
        </r>
      </text>
    </comment>
    <comment ref="AC3" authorId="0" shapeId="0" xr:uid="{00000000-0006-0000-0200-000007000000}">
      <text>
        <r>
          <rPr>
            <b/>
            <sz val="9"/>
            <color indexed="81"/>
            <rFont val="Tahoma"/>
            <family val="2"/>
          </rPr>
          <t>Assumes 2x FCP periods per TSTA, C2X and DEP.
Assumes 1x CQ sim per TSTA, C2X and DEP.</t>
        </r>
      </text>
    </comment>
    <comment ref="AD3" authorId="0" shapeId="0" xr:uid="{00000000-0006-0000-0200-000008000000}">
      <text>
        <r>
          <rPr>
            <b/>
            <sz val="9"/>
            <color indexed="81"/>
            <rFont val="Tahoma"/>
            <family val="2"/>
          </rPr>
          <t>Accounts for 365 day currency, 1x Day and 1x Night CQ.  Otherwise currency is tracked and reported separate from this. On deployment</t>
        </r>
      </text>
    </comment>
    <comment ref="AG3" authorId="0" shapeId="0" xr:uid="{00000000-0006-0000-0200-000009000000}">
      <text>
        <r>
          <rPr>
            <b/>
            <sz val="9"/>
            <color indexed="81"/>
            <rFont val="Tahoma"/>
            <family val="2"/>
          </rPr>
          <t>Does not count BFM encountered during other missions.</t>
        </r>
      </text>
    </comment>
    <comment ref="AH3" authorId="0" shapeId="0" xr:uid="{00000000-0006-0000-0200-00000A000000}">
      <text>
        <r>
          <rPr>
            <b/>
            <sz val="9"/>
            <color indexed="81"/>
            <rFont val="Tahoma"/>
            <family val="2"/>
          </rPr>
          <t>This may count as normal BFM as well.</t>
        </r>
        <r>
          <rPr>
            <sz val="9"/>
            <color indexed="81"/>
            <rFont val="Tahoma"/>
            <family val="2"/>
          </rPr>
          <t xml:space="preserve">
</t>
        </r>
      </text>
    </comment>
    <comment ref="AI3" authorId="0" shapeId="0" xr:uid="{00000000-0006-0000-0200-00000B000000}">
      <text>
        <r>
          <rPr>
            <b/>
            <sz val="9"/>
            <color indexed="81"/>
            <rFont val="Tahoma"/>
            <family val="2"/>
          </rPr>
          <t>Drives requirement for Nx sorites during LTWS and SFARP.  Currently there are no Nx events in either syllabus.  F-35 intends to increase night training based on inherent advantages and advanced night systems.</t>
        </r>
      </text>
    </comment>
    <comment ref="AJ3" authorId="0" shapeId="0" xr:uid="{00000000-0006-0000-0200-00000C000000}">
      <text>
        <r>
          <rPr>
            <b/>
            <sz val="9"/>
            <color indexed="81"/>
            <rFont val="Tahoma"/>
            <family val="2"/>
          </rPr>
          <t>Ensures squadrons are loading and training to AIM-9X employment on a regular, but not permanent basis.  Supports AAW readiness, but is not a given based on current TTPs, but is a real world requirement for ALERT/Escort.
I assume this looks silly and will be contentious, but I believe it's required in the near term.</t>
        </r>
      </text>
    </comment>
    <comment ref="AK3" authorId="0" shapeId="0" xr:uid="{00000000-0006-0000-0200-00000D000000}">
      <text>
        <r>
          <rPr>
            <b/>
            <sz val="9"/>
            <color indexed="81"/>
            <rFont val="Tahoma"/>
            <family val="2"/>
          </rPr>
          <t>Not typically trained to during LTWS/ACTC events, but real world requirement for AAW readiness.  Priority reflected in periodicity/flight iterations.</t>
        </r>
      </text>
    </comment>
    <comment ref="AL3" authorId="0" shapeId="0" xr:uid="{00000000-0006-0000-0200-00000E000000}">
      <text>
        <r>
          <rPr>
            <b/>
            <sz val="9"/>
            <color indexed="81"/>
            <rFont val="Tahoma"/>
            <family val="2"/>
          </rPr>
          <t>HEF training requirement,  Drives resourcing. Will help the push for 4+ GEN CAS contracts and Adversary NARG objectives.</t>
        </r>
      </text>
    </comment>
    <comment ref="AM3" authorId="0" shapeId="0" xr:uid="{00000000-0006-0000-0200-00000F000000}">
      <text>
        <r>
          <rPr>
            <b/>
            <sz val="9"/>
            <color indexed="81"/>
            <rFont val="Tahoma"/>
            <family val="2"/>
          </rPr>
          <t>This is a reality that we aren't able to avoid.  It needs to be trained to and accounted for. Periodicty and iterations are low.</t>
        </r>
      </text>
    </comment>
    <comment ref="AN3" authorId="0" shapeId="0" xr:uid="{00000000-0006-0000-0200-000010000000}">
      <text>
        <r>
          <rPr>
            <b/>
            <sz val="9"/>
            <color indexed="81"/>
            <rFont val="Tahoma"/>
            <family val="2"/>
          </rPr>
          <t>OCA, DCA, SEAD and Strike are primary missions.  These are reflected throughout the matrix as requiring 1 event per month to maintain readiness.  The 60 day periodicty ensures that readiness has to be maintained at the squadron level between AORs, but doesn't overbuden the TO's training plan so that LTWS can be managed.</t>
        </r>
      </text>
    </comment>
    <comment ref="AO3" authorId="0" shapeId="0" xr:uid="{00000000-0006-0000-0200-000011000000}">
      <text>
        <r>
          <rPr>
            <b/>
            <sz val="9"/>
            <color indexed="81"/>
            <rFont val="Tahoma"/>
            <family val="2"/>
          </rPr>
          <t>OCA, DCA, SEAD and Strike are primary missions.  These are reflected throughout the matrix as requiring 1 event per month to maintain readiness.  The 60 day periodicty ensures that readiness has to be maintained at the squadron level between AORs, but doesn't overbuden the TO's training plan so that LTWS can be managed.</t>
        </r>
      </text>
    </comment>
    <comment ref="AP3" authorId="0" shapeId="0" xr:uid="{00000000-0006-0000-0200-000012000000}">
      <text>
        <r>
          <rPr>
            <b/>
            <sz val="9"/>
            <color indexed="81"/>
            <rFont val="Tahoma"/>
            <family val="2"/>
          </rPr>
          <t>OCA, DCA, SEAD and Strike are primary missions.  These are reflected throughout the matrix as requiring 1 event per month to maintain readiness.  The 60 day periodicty ensures that readiness has to be maintained at the squadron level between AORs, but doesn't overbuden the TO's training plan so that LTWS can be managed.</t>
        </r>
      </text>
    </comment>
    <comment ref="AQ3" authorId="0" shapeId="0" xr:uid="{00000000-0006-0000-0200-000013000000}">
      <text>
        <r>
          <rPr>
            <b/>
            <sz val="9"/>
            <color indexed="81"/>
            <rFont val="Tahoma"/>
            <family val="2"/>
          </rPr>
          <t>In terms of T&amp;R, this specifcially refers to fighter missions/effects only.
AEA integration was separated to specifically delineate integrating with EA-18G.</t>
        </r>
      </text>
    </comment>
    <comment ref="AR3" authorId="0" shapeId="0" xr:uid="{00000000-0006-0000-0200-000014000000}">
      <text>
        <r>
          <rPr>
            <b/>
            <sz val="9"/>
            <color indexed="81"/>
            <rFont val="Tahoma"/>
            <family val="2"/>
          </rPr>
          <t>CSG level integration with CWCs and surface ADUs.</t>
        </r>
      </text>
    </comment>
    <comment ref="AS3" authorId="0" shapeId="0" xr:uid="{00000000-0006-0000-0200-000015000000}">
      <text>
        <r>
          <rPr>
            <b/>
            <sz val="9"/>
            <color indexed="81"/>
            <rFont val="Tahoma"/>
            <family val="2"/>
          </rPr>
          <t>Doesn't delineate between SAM and IADS.  Just requires an EW range with active emitters.  Should it break down between IADS and SAMs to ensure we see a full IADS from tiem to time?</t>
        </r>
        <r>
          <rPr>
            <sz val="9"/>
            <color indexed="81"/>
            <rFont val="Tahoma"/>
            <family val="2"/>
          </rPr>
          <t xml:space="preserve">
</t>
        </r>
      </text>
    </comment>
    <comment ref="AT3" authorId="0" shapeId="0" xr:uid="{00000000-0006-0000-0200-000016000000}">
      <text>
        <r>
          <rPr>
            <b/>
            <sz val="9"/>
            <color indexed="81"/>
            <rFont val="Tahoma"/>
            <family val="2"/>
          </rPr>
          <t>Intent is to drive resourcing and gain access to NTTR and R-2524 for fleet operators.  Already working.
Will define as SA-XX or CSA-XX in WTM.  Could also add IADS caveats, but since this is already achieving desired resourcing, I would suggest leaving it.</t>
        </r>
      </text>
    </comment>
    <comment ref="AW3" authorId="0" shapeId="0" xr:uid="{00000000-0006-0000-0200-000017000000}">
      <text>
        <r>
          <rPr>
            <b/>
            <sz val="9"/>
            <color indexed="81"/>
            <rFont val="Tahoma"/>
            <family val="2"/>
          </rPr>
          <t>OCA, DCA, SEAD and Strike are primary missions.  These are reflected throughout the matrix as requiring 1 event per month to maintain readiness.  The 60 day periodicty ensures that readiness has to be maintained at the squadron level between AORs, but doesn't overbuden the TO's training plan so that LTWS can be managed.</t>
        </r>
      </text>
    </comment>
    <comment ref="AX3" authorId="0" shapeId="0" xr:uid="{00000000-0006-0000-0200-000018000000}">
      <text>
        <r>
          <rPr>
            <b/>
            <sz val="9"/>
            <color indexed="81"/>
            <rFont val="Tahoma"/>
            <family val="2"/>
          </rPr>
          <t xml:space="preserve">Drives EA-18G integration, forces CVW to get the band together and not just always execute with FA-18 to get T&amp;R.
</t>
        </r>
        <r>
          <rPr>
            <sz val="9"/>
            <color indexed="81"/>
            <rFont val="Tahoma"/>
            <family val="2"/>
          </rPr>
          <t xml:space="preserve">
</t>
        </r>
      </text>
    </comment>
    <comment ref="AZ3" authorId="0" shapeId="0" xr:uid="{00000000-0006-0000-0200-000019000000}">
      <text>
        <r>
          <rPr>
            <b/>
            <sz val="9"/>
            <color indexed="81"/>
            <rFont val="Tahoma"/>
            <family val="2"/>
          </rPr>
          <t>OCA, DCA, SEAD and Strike are primary missions.  These are reflected throughout the matrix as requiring 1 event per month to maintain readiness.  The 60 day periodicty ensures that readiness has to be maintained at the squadron level between AORs, but doesn't overbuden the TO's training plan so that LTWS can be managed.</t>
        </r>
      </text>
    </comment>
    <comment ref="BA3" authorId="0" shapeId="0" xr:uid="{00000000-0006-0000-0200-00001A000000}">
      <text>
        <r>
          <rPr>
            <b/>
            <sz val="9"/>
            <color indexed="81"/>
            <rFont val="Tahoma"/>
            <family val="2"/>
          </rPr>
          <t>OCA, DCA, SEAD and Strike are primary missions.  These are reflected throughout the matrix as requiring 1 event per month to maintain readiness.  The 60 day periodicty ensures that readiness has to be maintained at the squadron level between AORs, but doesn't overbuden the TO's training plan so that LTWS can be managed.</t>
        </r>
      </text>
    </comment>
    <comment ref="BB3" authorId="0" shapeId="0" xr:uid="{00000000-0006-0000-0200-00001B000000}">
      <text>
        <r>
          <rPr>
            <b/>
            <sz val="9"/>
            <color indexed="81"/>
            <rFont val="Tahoma"/>
            <family val="2"/>
          </rPr>
          <t>During work-ups, HVT ensures end-to-end checks.  Once deployed, NCEA and HVT no longer matter so this ensures end-to-end systems checks are being completing if not engaged in combat ops. Supports ST readiness reporting.</t>
        </r>
      </text>
    </comment>
    <comment ref="BC3" authorId="0" shapeId="0" xr:uid="{00000000-0006-0000-0200-00001C000000}">
      <text>
        <r>
          <rPr>
            <b/>
            <sz val="9"/>
            <color indexed="81"/>
            <rFont val="Tahoma"/>
            <family val="2"/>
          </rPr>
          <t>Drives requirement for Nx sorites during LTWS and SFARP.  Currently there are no Nx events in either syllabus.  F-35 intends to increase night training based on inherent advantages and advanced night systems.</t>
        </r>
      </text>
    </comment>
    <comment ref="BD3" authorId="0" shapeId="0" xr:uid="{00000000-0006-0000-0200-00001D000000}">
      <text>
        <r>
          <rPr>
            <b/>
            <sz val="9"/>
            <color indexed="81"/>
            <rFont val="Tahoma"/>
            <family val="2"/>
          </rPr>
          <t>Also counts for 'strafe.'  Doesn’t add to total strafe requirement.</t>
        </r>
      </text>
    </comment>
    <comment ref="BF3" authorId="0" shapeId="0" xr:uid="{00000000-0006-0000-0200-00001E000000}">
      <text>
        <r>
          <rPr>
            <b/>
            <sz val="9"/>
            <color indexed="81"/>
            <rFont val="Tahoma"/>
            <family val="2"/>
          </rPr>
          <t>HEF training requirement,  Drives resourcing.</t>
        </r>
      </text>
    </comment>
    <comment ref="BG3" authorId="0" shapeId="0" xr:uid="{00000000-0006-0000-0200-00001F000000}">
      <text>
        <r>
          <rPr>
            <b/>
            <sz val="9"/>
            <color indexed="81"/>
            <rFont val="Tahoma"/>
            <family val="2"/>
          </rPr>
          <t>Minimal trainign requirement.</t>
        </r>
      </text>
    </comment>
    <comment ref="BH3" authorId="0" shapeId="0" xr:uid="{00000000-0006-0000-0200-000020000000}">
      <text>
        <r>
          <rPr>
            <b/>
            <sz val="9"/>
            <color indexed="81"/>
            <rFont val="Tahoma"/>
            <family val="2"/>
          </rPr>
          <t>Minimal training requirement.</t>
        </r>
      </text>
    </comment>
    <comment ref="BJ3" authorId="0" shapeId="0" xr:uid="{00000000-0006-0000-0200-000021000000}">
      <text>
        <r>
          <rPr>
            <b/>
            <sz val="9"/>
            <color indexed="81"/>
            <rFont val="Tahoma"/>
            <family val="2"/>
          </rPr>
          <t>Reality. #Maritime Employment.</t>
        </r>
      </text>
    </comment>
    <comment ref="BK3" authorId="0" shapeId="0" xr:uid="{00000000-0006-0000-0200-000022000000}">
      <text>
        <r>
          <rPr>
            <b/>
            <sz val="9"/>
            <color indexed="81"/>
            <rFont val="Tahoma"/>
            <family val="2"/>
          </rPr>
          <t>While not part of the HEF, this is a standard USN PPR that requires training and has to be included in readiness reporting.  We won't be able to sit on the sidelines.</t>
        </r>
      </text>
    </comment>
    <comment ref="BM3" authorId="0" shapeId="0" xr:uid="{00000000-0006-0000-0200-000023000000}">
      <text>
        <r>
          <rPr>
            <b/>
            <sz val="9"/>
            <color indexed="81"/>
            <rFont val="Tahoma"/>
            <family val="2"/>
          </rPr>
          <t>This one is interesting.  The intent is to conduct air-to-air training without external lights, within the bounds of the current 3710, from SFARP through C2X.  This trains pilots to true unobserved merge capability at night, on DAS, the way we should be fighting for real.  It's legal per current instructions and this drives the requirement so that we can gain permission to do so and make it standard.  This enables aggressive Nx training.</t>
        </r>
      </text>
    </comment>
    <comment ref="BN3" authorId="0" shapeId="0" xr:uid="{00000000-0006-0000-0200-000024000000}">
      <text>
        <r>
          <rPr>
            <b/>
            <sz val="9"/>
            <color indexed="81"/>
            <rFont val="Tahoma"/>
            <family val="2"/>
          </rPr>
          <t>Drives requirement to gain permission to train with WRM.  How and to what extent we do this is big question mark, but the need to do it is a given.  At a minimum this is an OMS drill to ensure combat PINs work.</t>
        </r>
      </text>
    </comment>
    <comment ref="BO3" authorId="0" shapeId="0" xr:uid="{00000000-0006-0000-0200-000025000000}">
      <text>
        <r>
          <rPr>
            <b/>
            <sz val="9"/>
            <color indexed="81"/>
            <rFont val="Tahoma"/>
            <family val="2"/>
          </rPr>
          <t>HEF training requirement,  Drives resourcing.</t>
        </r>
      </text>
    </comment>
    <comment ref="BQ3" authorId="0" shapeId="0" xr:uid="{00000000-0006-0000-0200-000026000000}">
      <text>
        <r>
          <rPr>
            <b/>
            <sz val="9"/>
            <color indexed="81"/>
            <rFont val="Tahoma"/>
            <family val="2"/>
          </rPr>
          <t>Like FAC-FIAC, CSAR isn't voluntary and is is High-Pri.  Based on our EW and EA caps we should be ready to be part of the solution.  Periodicity is low, but skilled crew requirements are increased on this T&amp;R matrix.</t>
        </r>
        <r>
          <rPr>
            <sz val="9"/>
            <color indexed="81"/>
            <rFont val="Tahoma"/>
            <family val="2"/>
          </rPr>
          <t xml:space="preserve">
</t>
        </r>
      </text>
    </comment>
    <comment ref="C6" authorId="0" shapeId="0" xr:uid="{00000000-0006-0000-0200-000027000000}">
      <text>
        <r>
          <rPr>
            <b/>
            <sz val="9"/>
            <color indexed="81"/>
            <rFont val="Tahoma"/>
            <family val="2"/>
          </rPr>
          <t>This NTA is specifically defined as pertaining to SUW in the UNTL manual.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Cochran, Mark D Jr CDR USN (USA)</author>
  </authors>
  <commentList>
    <comment ref="B6" authorId="0" shapeId="0" xr:uid="{00000000-0006-0000-0300-000001000000}">
      <text>
        <r>
          <rPr>
            <b/>
            <sz val="9"/>
            <color indexed="81"/>
            <rFont val="Tahoma"/>
            <family val="2"/>
          </rPr>
          <t>F-35C does not require gas during 1+30 cycles and does not support the Tanker mission, hus it is not a given that pilots will tank often unless supporting Exercise or CMBT Ops.  Tanking is required for AAW/EW/STW/SUW readiness.</t>
        </r>
      </text>
    </comment>
    <comment ref="B7" authorId="0" shapeId="0" xr:uid="{00000000-0006-0000-0300-000002000000}">
      <text>
        <r>
          <rPr>
            <b/>
            <sz val="9"/>
            <color indexed="81"/>
            <rFont val="Tahoma"/>
            <family val="2"/>
          </rPr>
          <t>F-35C does not require gas during 1+30 cycles and does not support the Tanker mission, hus it is not a given that pilots will tank often unless supporting Exercise or CMBT Ops.  Tanking is required for AAW/EW/STW/SUW readiness.</t>
        </r>
      </text>
    </comment>
    <comment ref="B8" authorId="0" shapeId="0" xr:uid="{00000000-0006-0000-0300-000003000000}">
      <text>
        <r>
          <rPr>
            <b/>
            <sz val="9"/>
            <color indexed="81"/>
            <rFont val="Tahoma"/>
            <family val="2"/>
          </rPr>
          <t>Assumes 2x FCP periods per TSTA, C2X and DEP.
Assumes 1x CQ sim per TSTA, C2X and DEP.</t>
        </r>
      </text>
    </comment>
    <comment ref="B9" authorId="0" shapeId="0" xr:uid="{00000000-0006-0000-0300-000004000000}">
      <text>
        <r>
          <rPr>
            <b/>
            <sz val="9"/>
            <color indexed="81"/>
            <rFont val="Tahoma"/>
            <family val="2"/>
          </rPr>
          <t>Accounts for 365 day currency, 1x Day and 1x Night CQ.  Otherwise currency is tracked and reported separate from this. On deployment</t>
        </r>
      </text>
    </comment>
    <comment ref="B12" authorId="0" shapeId="0" xr:uid="{00000000-0006-0000-0300-000005000000}">
      <text>
        <r>
          <rPr>
            <b/>
            <sz val="9"/>
            <color indexed="81"/>
            <rFont val="Tahoma"/>
            <family val="2"/>
          </rPr>
          <t>Does not count BFM encountered during other missions.</t>
        </r>
      </text>
    </comment>
    <comment ref="B13" authorId="0" shapeId="0" xr:uid="{00000000-0006-0000-0300-000006000000}">
      <text>
        <r>
          <rPr>
            <b/>
            <sz val="9"/>
            <color indexed="81"/>
            <rFont val="Tahoma"/>
            <family val="2"/>
          </rPr>
          <t>This may count as normal BFM as well.</t>
        </r>
        <r>
          <rPr>
            <sz val="9"/>
            <color indexed="81"/>
            <rFont val="Tahoma"/>
            <family val="2"/>
          </rPr>
          <t xml:space="preserve">
</t>
        </r>
      </text>
    </comment>
    <comment ref="B14" authorId="0" shapeId="0" xr:uid="{00000000-0006-0000-0300-000007000000}">
      <text>
        <r>
          <rPr>
            <b/>
            <sz val="9"/>
            <color indexed="81"/>
            <rFont val="Tahoma"/>
            <family val="2"/>
          </rPr>
          <t>Drives requirement for Nx sorites during LTWS and SFARP.  Currently there are no Nx events in either syllabus.  F-35 intends to increase night training based on inherent advantages and advanced night systems.</t>
        </r>
      </text>
    </comment>
    <comment ref="B15" authorId="0" shapeId="0" xr:uid="{00000000-0006-0000-0300-000008000000}">
      <text>
        <r>
          <rPr>
            <b/>
            <sz val="9"/>
            <color indexed="81"/>
            <rFont val="Tahoma"/>
            <family val="2"/>
          </rPr>
          <t>Ensures squadrons are loading and training to AIM-9X employment on a regular, but not permanent basis.  Supports AAW readiness, but is not a given based on current TTPs, but is a real world requirement for ALERT/Escort.
I assume this looks silly and will be contentious, but I believe it's required in the near term.</t>
        </r>
      </text>
    </comment>
    <comment ref="B16" authorId="0" shapeId="0" xr:uid="{00000000-0006-0000-0300-000009000000}">
      <text>
        <r>
          <rPr>
            <b/>
            <sz val="9"/>
            <color indexed="81"/>
            <rFont val="Tahoma"/>
            <family val="2"/>
          </rPr>
          <t>Not typically trained to during LTWS/ACTC events, but real world requirement for AAW readiness.  Priority reflected in periodicity/flight iterations.</t>
        </r>
      </text>
    </comment>
    <comment ref="B17" authorId="0" shapeId="0" xr:uid="{00000000-0006-0000-0300-00000A000000}">
      <text>
        <r>
          <rPr>
            <b/>
            <sz val="9"/>
            <color indexed="81"/>
            <rFont val="Tahoma"/>
            <family val="2"/>
          </rPr>
          <t>HEF training requirement,  Drives resourcing. Will help the push for 4+ GEN CAS contracts and Adversary NARG objectives.</t>
        </r>
      </text>
    </comment>
    <comment ref="B18" authorId="0" shapeId="0" xr:uid="{00000000-0006-0000-0300-00000B000000}">
      <text>
        <r>
          <rPr>
            <b/>
            <sz val="9"/>
            <color indexed="81"/>
            <rFont val="Tahoma"/>
            <family val="2"/>
          </rPr>
          <t>This is a reality that we aren't able to avoid.  It needs to be trained to and accounted for. Periodicty and iterations are low.</t>
        </r>
      </text>
    </comment>
    <comment ref="B19" authorId="0" shapeId="0" xr:uid="{00000000-0006-0000-0300-00000C000000}">
      <text>
        <r>
          <rPr>
            <b/>
            <sz val="9"/>
            <color indexed="81"/>
            <rFont val="Tahoma"/>
            <family val="2"/>
          </rPr>
          <t>OCA, DCA, SEAD and Strike are primary missions.  These are reflected throughout the matrix as requiring 1 event per month to maintain readiness.  The 60 day periodicty ensures that readiness has to be maintained at the squadron level between AORs, but doesn't overbuden the TO's training plan so that LTWS can be managed.</t>
        </r>
      </text>
    </comment>
    <comment ref="B20" authorId="0" shapeId="0" xr:uid="{00000000-0006-0000-0300-00000D000000}">
      <text>
        <r>
          <rPr>
            <b/>
            <sz val="9"/>
            <color indexed="81"/>
            <rFont val="Tahoma"/>
            <family val="2"/>
          </rPr>
          <t>OCA, DCA, SEAD and Strike are primary missions.  These are reflected throughout the matrix as requiring 1 event per month to maintain readiness.  The 60 day periodicty ensures that readiness has to be maintained at the squadron level between AORs, but doesn't overbuden the TO's training plan so that LTWS can be managed.</t>
        </r>
      </text>
    </comment>
    <comment ref="B21" authorId="0" shapeId="0" xr:uid="{00000000-0006-0000-0300-00000E000000}">
      <text>
        <r>
          <rPr>
            <b/>
            <sz val="9"/>
            <color indexed="81"/>
            <rFont val="Tahoma"/>
            <family val="2"/>
          </rPr>
          <t>OCA, DCA, SEAD and Strike are primary missions.  These are reflected throughout the matrix as requiring 1 event per month to maintain readiness.  The 60 day periodicty ensures that readiness has to be maintained at the squadron level between AORs, but doesn't overbuden the TO's training plan so that LTWS can be managed.</t>
        </r>
      </text>
    </comment>
    <comment ref="B22" authorId="0" shapeId="0" xr:uid="{00000000-0006-0000-0300-00000F000000}">
      <text>
        <r>
          <rPr>
            <b/>
            <sz val="9"/>
            <color indexed="81"/>
            <rFont val="Tahoma"/>
            <family val="2"/>
          </rPr>
          <t>In terms of T&amp;R, this specifcially refers to fighter missions/effects only.
AEA integration was separated to specifically delineate integrating with EA-18G.</t>
        </r>
      </text>
    </comment>
    <comment ref="B23" authorId="0" shapeId="0" xr:uid="{00000000-0006-0000-0300-000010000000}">
      <text>
        <r>
          <rPr>
            <b/>
            <sz val="9"/>
            <color indexed="81"/>
            <rFont val="Tahoma"/>
            <family val="2"/>
          </rPr>
          <t>CSG level integration with CWCs and surface ADUs.</t>
        </r>
      </text>
    </comment>
    <comment ref="B24" authorId="0" shapeId="0" xr:uid="{00000000-0006-0000-0300-000011000000}">
      <text>
        <r>
          <rPr>
            <b/>
            <sz val="9"/>
            <color indexed="81"/>
            <rFont val="Tahoma"/>
            <family val="2"/>
          </rPr>
          <t>Doesn't delineate between SAM and IADS.  Just requires an EW range with active emitters.  Should it break down between IADS and SAMs to ensure we see a full IADS from tiem to time?</t>
        </r>
        <r>
          <rPr>
            <sz val="9"/>
            <color indexed="81"/>
            <rFont val="Tahoma"/>
            <family val="2"/>
          </rPr>
          <t xml:space="preserve">
</t>
        </r>
      </text>
    </comment>
    <comment ref="B25" authorId="0" shapeId="0" xr:uid="{00000000-0006-0000-0300-000012000000}">
      <text>
        <r>
          <rPr>
            <b/>
            <sz val="9"/>
            <color indexed="81"/>
            <rFont val="Tahoma"/>
            <family val="2"/>
          </rPr>
          <t>Intent is to drive resourcing and gain access to NTTR and R-2524 for fleet operators.  Already working.
Will define as SA-XX or CSA-XX in WTM.  Could also add IADS caveats, but since this is already achieving desired resourcing, I would suggest leaving it.</t>
        </r>
      </text>
    </comment>
    <comment ref="B28" authorId="0" shapeId="0" xr:uid="{00000000-0006-0000-0300-000013000000}">
      <text>
        <r>
          <rPr>
            <b/>
            <sz val="9"/>
            <color indexed="81"/>
            <rFont val="Tahoma"/>
            <family val="2"/>
          </rPr>
          <t>OCA, DCA, SEAD and Strike are primary missions.  These are reflected throughout the matrix as requiring 1 event per month to maintain readiness.  The 60 day periodicty ensures that readiness has to be maintained at the squadron level between AORs, but doesn't overbuden the TO's training plan so that LTWS can be managed.</t>
        </r>
      </text>
    </comment>
    <comment ref="B29" authorId="0" shapeId="0" xr:uid="{00000000-0006-0000-0300-000014000000}">
      <text>
        <r>
          <rPr>
            <b/>
            <sz val="9"/>
            <color indexed="81"/>
            <rFont val="Tahoma"/>
            <family val="2"/>
          </rPr>
          <t xml:space="preserve">Drives EA-18G integration, forces CVW to get the band together and not just always execute with FA-18 to get T&amp;R.
</t>
        </r>
        <r>
          <rPr>
            <sz val="9"/>
            <color indexed="81"/>
            <rFont val="Tahoma"/>
            <family val="2"/>
          </rPr>
          <t xml:space="preserve">
</t>
        </r>
      </text>
    </comment>
    <comment ref="B31" authorId="0" shapeId="0" xr:uid="{00000000-0006-0000-0300-000015000000}">
      <text>
        <r>
          <rPr>
            <b/>
            <sz val="9"/>
            <color indexed="81"/>
            <rFont val="Tahoma"/>
            <family val="2"/>
          </rPr>
          <t>OCA, DCA, SEAD and Strike are primary missions.  These are reflected throughout the matrix as requiring 1 event per month to maintain readiness.  The 60 day periodicty ensures that readiness has to be maintained at the squadron level between AORs, but doesn't overbuden the TO's training plan so that LTWS can be managed.</t>
        </r>
      </text>
    </comment>
    <comment ref="B32" authorId="0" shapeId="0" xr:uid="{00000000-0006-0000-0300-000016000000}">
      <text>
        <r>
          <rPr>
            <b/>
            <sz val="9"/>
            <color indexed="81"/>
            <rFont val="Tahoma"/>
            <family val="2"/>
          </rPr>
          <t>OCA, DCA, SEAD and Strike are primary missions.  These are reflected throughout the matrix as requiring 1 event per month to maintain readiness.  The 60 day periodicty ensures that readiness has to be maintained at the squadron level between AORs, but doesn't overbuden the TO's training plan so that LTWS can be managed.</t>
        </r>
      </text>
    </comment>
    <comment ref="B33" authorId="0" shapeId="0" xr:uid="{00000000-0006-0000-0300-000017000000}">
      <text>
        <r>
          <rPr>
            <b/>
            <sz val="9"/>
            <color indexed="81"/>
            <rFont val="Tahoma"/>
            <family val="2"/>
          </rPr>
          <t>During work-ups, HVT ensures end-to-end checks.  Once deployed, NCEA and HVT no longer matter so this ensures end-to-end systems checks are being completing if not engaged in combat ops. Supports ST readiness reporting.</t>
        </r>
      </text>
    </comment>
    <comment ref="B34" authorId="0" shapeId="0" xr:uid="{00000000-0006-0000-0300-000018000000}">
      <text>
        <r>
          <rPr>
            <b/>
            <sz val="9"/>
            <color indexed="81"/>
            <rFont val="Tahoma"/>
            <family val="2"/>
          </rPr>
          <t>Drives requirement for Nx sorites during LTWS and SFARP.  Currently there are no Nx events in either syllabus.  F-35 intends to increase night training based on inherent advantages and advanced night systems.</t>
        </r>
      </text>
    </comment>
    <comment ref="B35" authorId="0" shapeId="0" xr:uid="{00000000-0006-0000-0300-000019000000}">
      <text>
        <r>
          <rPr>
            <b/>
            <sz val="9"/>
            <color indexed="81"/>
            <rFont val="Tahoma"/>
            <family val="2"/>
          </rPr>
          <t>Also counts for 'strafe.'  Doesn’t add to total strafe requirement.</t>
        </r>
      </text>
    </comment>
    <comment ref="B37" authorId="0" shapeId="0" xr:uid="{00000000-0006-0000-0300-00001A000000}">
      <text>
        <r>
          <rPr>
            <b/>
            <sz val="9"/>
            <color indexed="81"/>
            <rFont val="Tahoma"/>
            <family val="2"/>
          </rPr>
          <t>HEF training requirement,  Drives resourcing.</t>
        </r>
      </text>
    </comment>
    <comment ref="B38" authorId="0" shapeId="0" xr:uid="{00000000-0006-0000-0300-00001B000000}">
      <text>
        <r>
          <rPr>
            <b/>
            <sz val="9"/>
            <color indexed="81"/>
            <rFont val="Tahoma"/>
            <family val="2"/>
          </rPr>
          <t>Minimal trainign requirement.</t>
        </r>
      </text>
    </comment>
    <comment ref="B39" authorId="0" shapeId="0" xr:uid="{00000000-0006-0000-0300-00001C000000}">
      <text>
        <r>
          <rPr>
            <b/>
            <sz val="9"/>
            <color indexed="81"/>
            <rFont val="Tahoma"/>
            <family val="2"/>
          </rPr>
          <t>Minimal training requirement.</t>
        </r>
      </text>
    </comment>
    <comment ref="B41" authorId="0" shapeId="0" xr:uid="{00000000-0006-0000-0300-00001D000000}">
      <text>
        <r>
          <rPr>
            <b/>
            <sz val="9"/>
            <color indexed="81"/>
            <rFont val="Tahoma"/>
            <family val="2"/>
          </rPr>
          <t>Reality. #Maritime Employment.</t>
        </r>
      </text>
    </comment>
    <comment ref="B42" authorId="0" shapeId="0" xr:uid="{00000000-0006-0000-0300-00001E000000}">
      <text>
        <r>
          <rPr>
            <b/>
            <sz val="9"/>
            <color indexed="81"/>
            <rFont val="Tahoma"/>
            <family val="2"/>
          </rPr>
          <t>While not part of the HEF, this is a standard USN PPR that requires training and has to be included in readiness reporting.  We won't be able to sit on the sidelines.</t>
        </r>
      </text>
    </comment>
    <comment ref="B44" authorId="0" shapeId="0" xr:uid="{00000000-0006-0000-0300-00001F000000}">
      <text>
        <r>
          <rPr>
            <b/>
            <sz val="9"/>
            <color indexed="81"/>
            <rFont val="Tahoma"/>
            <family val="2"/>
          </rPr>
          <t>This one is interesting.  The intent is to conduct air-to-air training without external lights, within the bounds of the current 3710, from SFARP through C2X.  This trains pilots to true unobserved merge capability at night, on DAS, the way we should be fighting for real.  It's legal per current instructions and this drives the requirement so that we can gain permission to do so and make it standard.  This enables aggressive Nx training.</t>
        </r>
      </text>
    </comment>
    <comment ref="B45" authorId="0" shapeId="0" xr:uid="{00000000-0006-0000-0300-000020000000}">
      <text>
        <r>
          <rPr>
            <b/>
            <sz val="9"/>
            <color indexed="81"/>
            <rFont val="Tahoma"/>
            <family val="2"/>
          </rPr>
          <t>Drives requirement to gain permission to train with WRM.  How and to what extent we do this is big question mark, but the need to do it is a given.  At a minimum this is an OMS drill to ensure combat PINs work.</t>
        </r>
      </text>
    </comment>
    <comment ref="B46" authorId="0" shapeId="0" xr:uid="{00000000-0006-0000-0300-000021000000}">
      <text>
        <r>
          <rPr>
            <b/>
            <sz val="9"/>
            <color indexed="81"/>
            <rFont val="Tahoma"/>
            <family val="2"/>
          </rPr>
          <t>HEF training requirement,  Drives resourcing.</t>
        </r>
      </text>
    </comment>
    <comment ref="B48" authorId="0" shapeId="0" xr:uid="{00000000-0006-0000-0300-000022000000}">
      <text>
        <r>
          <rPr>
            <b/>
            <sz val="9"/>
            <color indexed="81"/>
            <rFont val="Tahoma"/>
            <family val="2"/>
          </rPr>
          <t>Like FAC-FIAC, CSAR isn't voluntary and is is High-Pri.  Based on our EW and EA caps we should be ready to be part of the solution.  Periodicity is low, but skilled crew requirements are increased on this T&amp;R matrix.</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Cochran, Mark D Jr CDR USN (USA)</author>
  </authors>
  <commentList>
    <comment ref="B6" authorId="0" shapeId="0" xr:uid="{00000000-0006-0000-0400-000001000000}">
      <text>
        <r>
          <rPr>
            <b/>
            <sz val="9"/>
            <color indexed="81"/>
            <rFont val="Tahoma"/>
            <family val="2"/>
          </rPr>
          <t>F-35C does not require gas during 1+30 cycles and does not support the Tanker mission, hus it is not a given that pilots will tank often unless supporting Exercise or CMBT Ops.  Tanking is required for AAW/EW/STW/SUW readiness.</t>
        </r>
      </text>
    </comment>
    <comment ref="B7" authorId="0" shapeId="0" xr:uid="{00000000-0006-0000-0400-000002000000}">
      <text>
        <r>
          <rPr>
            <b/>
            <sz val="9"/>
            <color indexed="81"/>
            <rFont val="Tahoma"/>
            <family val="2"/>
          </rPr>
          <t>F-35C does not require gas during 1+30 cycles and does not support the Tanker mission, hus it is not a given that pilots will tank often unless supporting Exercise or CMBT Ops.  Tanking is required for AAW/EW/STW/SUW readiness.</t>
        </r>
      </text>
    </comment>
    <comment ref="B8" authorId="0" shapeId="0" xr:uid="{00000000-0006-0000-0400-000003000000}">
      <text>
        <r>
          <rPr>
            <b/>
            <sz val="9"/>
            <color indexed="81"/>
            <rFont val="Tahoma"/>
            <family val="2"/>
          </rPr>
          <t>Assumes 2x FCP periods per TSTA, C2X and DEP.
Assumes 1x CQ sim per TSTA, C2X and DEP.</t>
        </r>
      </text>
    </comment>
    <comment ref="B9" authorId="0" shapeId="0" xr:uid="{00000000-0006-0000-0400-000004000000}">
      <text>
        <r>
          <rPr>
            <b/>
            <sz val="9"/>
            <color indexed="81"/>
            <rFont val="Tahoma"/>
            <family val="2"/>
          </rPr>
          <t>Accounts for 365 day currency, 1x Day and 1x Night CQ.  Otherwise currency is tracked and reported separate from this. On deployment</t>
        </r>
      </text>
    </comment>
    <comment ref="B12" authorId="0" shapeId="0" xr:uid="{00000000-0006-0000-0400-000005000000}">
      <text>
        <r>
          <rPr>
            <b/>
            <sz val="9"/>
            <color indexed="81"/>
            <rFont val="Tahoma"/>
            <family val="2"/>
          </rPr>
          <t>Does not count BFM encountered during other missions.</t>
        </r>
      </text>
    </comment>
    <comment ref="B13" authorId="0" shapeId="0" xr:uid="{00000000-0006-0000-0400-000006000000}">
      <text>
        <r>
          <rPr>
            <b/>
            <sz val="9"/>
            <color indexed="81"/>
            <rFont val="Tahoma"/>
            <family val="2"/>
          </rPr>
          <t>This may count as normal BFM as well.</t>
        </r>
        <r>
          <rPr>
            <sz val="9"/>
            <color indexed="81"/>
            <rFont val="Tahoma"/>
            <family val="2"/>
          </rPr>
          <t xml:space="preserve">
</t>
        </r>
      </text>
    </comment>
    <comment ref="B14" authorId="0" shapeId="0" xr:uid="{00000000-0006-0000-0400-000007000000}">
      <text>
        <r>
          <rPr>
            <b/>
            <sz val="9"/>
            <color indexed="81"/>
            <rFont val="Tahoma"/>
            <family val="2"/>
          </rPr>
          <t>Drives requirement for Nx sorites during LTWS and SFARP.  Currently there are no Nx events in either syllabus.  F-35 intends to increase night training based on inherent advantages and advanced night systems.</t>
        </r>
      </text>
    </comment>
    <comment ref="B15" authorId="0" shapeId="0" xr:uid="{00000000-0006-0000-0400-000008000000}">
      <text>
        <r>
          <rPr>
            <b/>
            <sz val="9"/>
            <color indexed="81"/>
            <rFont val="Tahoma"/>
            <family val="2"/>
          </rPr>
          <t>Ensures squadrons are loading and training to AIM-9X employment on a regular, but not permanent basis.  Supports AAW readiness, but is not a given based on current TTPs, but is a real world requirement for ALERT/Escort.
I assume this looks silly and will be contentious, but I believe it's required in the near term.</t>
        </r>
      </text>
    </comment>
    <comment ref="B16" authorId="0" shapeId="0" xr:uid="{00000000-0006-0000-0400-000009000000}">
      <text>
        <r>
          <rPr>
            <b/>
            <sz val="9"/>
            <color indexed="81"/>
            <rFont val="Tahoma"/>
            <family val="2"/>
          </rPr>
          <t>Not typically trained to during LTWS/ACTC events, but real world requirement for AAW readiness.  Priority reflected in periodicity/flight iterations.</t>
        </r>
      </text>
    </comment>
    <comment ref="B17" authorId="0" shapeId="0" xr:uid="{00000000-0006-0000-0400-00000A000000}">
      <text>
        <r>
          <rPr>
            <b/>
            <sz val="9"/>
            <color indexed="81"/>
            <rFont val="Tahoma"/>
            <family val="2"/>
          </rPr>
          <t>HEF training requirement,  Drives resourcing. Will help the push for 4+ GEN CAS contracts and Adversary NARG objectives.</t>
        </r>
      </text>
    </comment>
    <comment ref="B18" authorId="0" shapeId="0" xr:uid="{00000000-0006-0000-0400-00000B000000}">
      <text>
        <r>
          <rPr>
            <b/>
            <sz val="9"/>
            <color indexed="81"/>
            <rFont val="Tahoma"/>
            <family val="2"/>
          </rPr>
          <t>This is a reality that we aren't able to avoid.  It needs to be trained to and accounted for. Periodicty and iterations are low.</t>
        </r>
      </text>
    </comment>
    <comment ref="B19" authorId="0" shapeId="0" xr:uid="{00000000-0006-0000-0400-00000C000000}">
      <text>
        <r>
          <rPr>
            <b/>
            <sz val="9"/>
            <color indexed="81"/>
            <rFont val="Tahoma"/>
            <family val="2"/>
          </rPr>
          <t>OCA, DCA, SEAD and Strike are primary missions.  These are reflected throughout the matrix as requiring 1 event per month to maintain readiness.  The 60 day periodicty ensures that readiness has to be maintained at the squadron level between AORs, but doesn't overbuden the TO's training plan so that LTWS can be managed.</t>
        </r>
      </text>
    </comment>
    <comment ref="B20" authorId="0" shapeId="0" xr:uid="{00000000-0006-0000-0400-00000D000000}">
      <text>
        <r>
          <rPr>
            <b/>
            <sz val="9"/>
            <color indexed="81"/>
            <rFont val="Tahoma"/>
            <family val="2"/>
          </rPr>
          <t>OCA, DCA, SEAD and Strike are primary missions.  These are reflected throughout the matrix as requiring 1 event per month to maintain readiness.  The 60 day periodicty ensures that readiness has to be maintained at the squadron level between AORs, but doesn't overbuden the TO's training plan so that LTWS can be managed.</t>
        </r>
      </text>
    </comment>
    <comment ref="B21" authorId="0" shapeId="0" xr:uid="{00000000-0006-0000-0400-00000E000000}">
      <text>
        <r>
          <rPr>
            <b/>
            <sz val="9"/>
            <color indexed="81"/>
            <rFont val="Tahoma"/>
            <family val="2"/>
          </rPr>
          <t>OCA, DCA, SEAD and Strike are primary missions.  These are reflected throughout the matrix as requiring 1 event per month to maintain readiness.  The 60 day periodicty ensures that readiness has to be maintained at the squadron level between AORs, but doesn't overbuden the TO's training plan so that LTWS can be managed.</t>
        </r>
      </text>
    </comment>
    <comment ref="B22" authorId="0" shapeId="0" xr:uid="{00000000-0006-0000-0400-00000F000000}">
      <text>
        <r>
          <rPr>
            <b/>
            <sz val="9"/>
            <color indexed="81"/>
            <rFont val="Tahoma"/>
            <family val="2"/>
          </rPr>
          <t>In terms of T&amp;R, this specifcially refers to fighter missions/effects only.
AEA integration was separated to specifically delineate integrating with EA-18G.</t>
        </r>
      </text>
    </comment>
    <comment ref="B23" authorId="0" shapeId="0" xr:uid="{00000000-0006-0000-0400-000010000000}">
      <text>
        <r>
          <rPr>
            <b/>
            <sz val="9"/>
            <color indexed="81"/>
            <rFont val="Tahoma"/>
            <family val="2"/>
          </rPr>
          <t>CSG level integration with CWCs and surface ADUs.</t>
        </r>
      </text>
    </comment>
    <comment ref="B24" authorId="0" shapeId="0" xr:uid="{00000000-0006-0000-0400-000011000000}">
      <text>
        <r>
          <rPr>
            <b/>
            <sz val="9"/>
            <color indexed="81"/>
            <rFont val="Tahoma"/>
            <family val="2"/>
          </rPr>
          <t>Doesn't delineate between SAM and IADS.  Just requires an EW range with active emitters.  Should it break down between IADS and SAMs to ensure we see a full IADS from tiem to time?</t>
        </r>
        <r>
          <rPr>
            <sz val="9"/>
            <color indexed="81"/>
            <rFont val="Tahoma"/>
            <family val="2"/>
          </rPr>
          <t xml:space="preserve">
</t>
        </r>
      </text>
    </comment>
    <comment ref="B25" authorId="0" shapeId="0" xr:uid="{00000000-0006-0000-0400-000012000000}">
      <text>
        <r>
          <rPr>
            <b/>
            <sz val="9"/>
            <color indexed="81"/>
            <rFont val="Tahoma"/>
            <family val="2"/>
          </rPr>
          <t>Intent is to drive resourcing and gain access to NTTR and R-2524 for fleet operators.  Already working.
Will define as SA-XX or CSA-XX in WTM.  Could also add IADS caveats, but since this is already achieving desired resourcing, I would suggest leaving it.</t>
        </r>
      </text>
    </comment>
    <comment ref="B28" authorId="0" shapeId="0" xr:uid="{00000000-0006-0000-0400-000013000000}">
      <text>
        <r>
          <rPr>
            <b/>
            <sz val="9"/>
            <color indexed="81"/>
            <rFont val="Tahoma"/>
            <family val="2"/>
          </rPr>
          <t>OCA, DCA, SEAD and Strike are primary missions.  These are reflected throughout the matrix as requiring 1 event per month to maintain readiness.  The 60 day periodicty ensures that readiness has to be maintained at the squadron level between AORs, but doesn't overbuden the TO's training plan so that LTWS can be managed.</t>
        </r>
      </text>
    </comment>
    <comment ref="B29" authorId="0" shapeId="0" xr:uid="{00000000-0006-0000-0400-000014000000}">
      <text>
        <r>
          <rPr>
            <b/>
            <sz val="9"/>
            <color indexed="81"/>
            <rFont val="Tahoma"/>
            <family val="2"/>
          </rPr>
          <t xml:space="preserve">Drives EA-18G integration, forces CVW to get the band together and not just always execute with FA-18 to get T&amp;R.
</t>
        </r>
        <r>
          <rPr>
            <sz val="9"/>
            <color indexed="81"/>
            <rFont val="Tahoma"/>
            <family val="2"/>
          </rPr>
          <t xml:space="preserve">
</t>
        </r>
      </text>
    </comment>
    <comment ref="B31" authorId="0" shapeId="0" xr:uid="{00000000-0006-0000-0400-000015000000}">
      <text>
        <r>
          <rPr>
            <b/>
            <sz val="9"/>
            <color indexed="81"/>
            <rFont val="Tahoma"/>
            <family val="2"/>
          </rPr>
          <t>OCA, DCA, SEAD and Strike are primary missions.  These are reflected throughout the matrix as requiring 1 event per month to maintain readiness.  The 60 day periodicty ensures that readiness has to be maintained at the squadron level between AORs, but doesn't overbuden the TO's training plan so that LTWS can be managed.</t>
        </r>
      </text>
    </comment>
    <comment ref="B32" authorId="0" shapeId="0" xr:uid="{00000000-0006-0000-0400-000016000000}">
      <text>
        <r>
          <rPr>
            <b/>
            <sz val="9"/>
            <color indexed="81"/>
            <rFont val="Tahoma"/>
            <family val="2"/>
          </rPr>
          <t>OCA, DCA, SEAD and Strike are primary missions.  These are reflected throughout the matrix as requiring 1 event per month to maintain readiness.  The 60 day periodicty ensures that readiness has to be maintained at the squadron level between AORs, but doesn't overbuden the TO's training plan so that LTWS can be managed.</t>
        </r>
      </text>
    </comment>
    <comment ref="B33" authorId="0" shapeId="0" xr:uid="{00000000-0006-0000-0400-000017000000}">
      <text>
        <r>
          <rPr>
            <b/>
            <sz val="9"/>
            <color indexed="81"/>
            <rFont val="Tahoma"/>
            <family val="2"/>
          </rPr>
          <t>During work-ups, HVT ensures end-to-end checks.  Once deployed, NCEA and HVT no longer matter so this ensures end-to-end systems checks are being completing if not engaged in combat ops. Supports ST readiness reporting.</t>
        </r>
      </text>
    </comment>
    <comment ref="B34" authorId="0" shapeId="0" xr:uid="{00000000-0006-0000-0400-000018000000}">
      <text>
        <r>
          <rPr>
            <b/>
            <sz val="9"/>
            <color indexed="81"/>
            <rFont val="Tahoma"/>
            <family val="2"/>
          </rPr>
          <t>Drives requirement for Nx sorites during LTWS and SFARP.  Currently there are no Nx events in either syllabus.  F-35 intends to increase night training based on inherent advantages and advanced night systems.</t>
        </r>
      </text>
    </comment>
    <comment ref="B35" authorId="0" shapeId="0" xr:uid="{00000000-0006-0000-0400-000019000000}">
      <text>
        <r>
          <rPr>
            <b/>
            <sz val="9"/>
            <color indexed="81"/>
            <rFont val="Tahoma"/>
            <family val="2"/>
          </rPr>
          <t>Also counts for 'strafe.'  Doesn’t add to total strafe requirement.</t>
        </r>
      </text>
    </comment>
    <comment ref="B37" authorId="0" shapeId="0" xr:uid="{00000000-0006-0000-0400-00001A000000}">
      <text>
        <r>
          <rPr>
            <b/>
            <sz val="9"/>
            <color indexed="81"/>
            <rFont val="Tahoma"/>
            <family val="2"/>
          </rPr>
          <t>HEF training requirement,  Drives resourcing.</t>
        </r>
      </text>
    </comment>
    <comment ref="B38" authorId="0" shapeId="0" xr:uid="{00000000-0006-0000-0400-00001B000000}">
      <text>
        <r>
          <rPr>
            <b/>
            <sz val="9"/>
            <color indexed="81"/>
            <rFont val="Tahoma"/>
            <family val="2"/>
          </rPr>
          <t>Minimal trainign requirement.</t>
        </r>
      </text>
    </comment>
    <comment ref="B39" authorId="0" shapeId="0" xr:uid="{00000000-0006-0000-0400-00001C000000}">
      <text>
        <r>
          <rPr>
            <b/>
            <sz val="9"/>
            <color indexed="81"/>
            <rFont val="Tahoma"/>
            <family val="2"/>
          </rPr>
          <t>Minimal training requirement.</t>
        </r>
      </text>
    </comment>
    <comment ref="B41" authorId="0" shapeId="0" xr:uid="{00000000-0006-0000-0400-00001D000000}">
      <text>
        <r>
          <rPr>
            <b/>
            <sz val="9"/>
            <color indexed="81"/>
            <rFont val="Tahoma"/>
            <family val="2"/>
          </rPr>
          <t>Reality. #Maritime Employment.</t>
        </r>
      </text>
    </comment>
    <comment ref="B42" authorId="0" shapeId="0" xr:uid="{00000000-0006-0000-0400-00001E000000}">
      <text>
        <r>
          <rPr>
            <b/>
            <sz val="9"/>
            <color indexed="81"/>
            <rFont val="Tahoma"/>
            <family val="2"/>
          </rPr>
          <t>While not part of the HEF, this is a standard USN PPR that requires training and has to be included in readiness reporting.  We won't be able to sit on the sidelines.</t>
        </r>
      </text>
    </comment>
    <comment ref="B44" authorId="0" shapeId="0" xr:uid="{00000000-0006-0000-0400-00001F000000}">
      <text>
        <r>
          <rPr>
            <b/>
            <sz val="9"/>
            <color indexed="81"/>
            <rFont val="Tahoma"/>
            <family val="2"/>
          </rPr>
          <t>This one is interesting.  The intent is to conduct air-to-air training without external lights, within the bounds of the current 3710, from SFARP through C2X.  This trains pilots to true unobserved merge capability at night, on DAS, the way we should be fighting for real.  It's legal per current instructions and this drives the requirement so that we can gain permission to do so and make it standard.  This enables aggressive Nx training.</t>
        </r>
      </text>
    </comment>
    <comment ref="B45" authorId="0" shapeId="0" xr:uid="{00000000-0006-0000-0400-000020000000}">
      <text>
        <r>
          <rPr>
            <b/>
            <sz val="9"/>
            <color indexed="81"/>
            <rFont val="Tahoma"/>
            <family val="2"/>
          </rPr>
          <t>Drives requirement to gain permission to train with WRM.  How and to what extent we do this is big question mark, but the need to do it is a given.  At a minimum this is an OMS drill to ensure combat PINs work.</t>
        </r>
      </text>
    </comment>
    <comment ref="B46" authorId="0" shapeId="0" xr:uid="{00000000-0006-0000-0400-000021000000}">
      <text>
        <r>
          <rPr>
            <b/>
            <sz val="9"/>
            <color indexed="81"/>
            <rFont val="Tahoma"/>
            <family val="2"/>
          </rPr>
          <t>HEF training requirement,  Drives resourcing.</t>
        </r>
      </text>
    </comment>
    <comment ref="B48" authorId="0" shapeId="0" xr:uid="{00000000-0006-0000-0400-000022000000}">
      <text>
        <r>
          <rPr>
            <b/>
            <sz val="9"/>
            <color indexed="81"/>
            <rFont val="Tahoma"/>
            <family val="2"/>
          </rPr>
          <t>Like FAC-FIAC, CSAR isn't voluntary and is is High-Pri.  Based on our EW and EA caps we should be ready to be part of the solution.  Periodicity is low, but skilled crew requirements are increased on this T&amp;R matrix.</t>
        </r>
        <r>
          <rPr>
            <sz val="9"/>
            <color indexed="81"/>
            <rFont val="Tahoma"/>
            <family val="2"/>
          </rPr>
          <t xml:space="preserve">
</t>
        </r>
      </text>
    </comment>
  </commentList>
</comments>
</file>

<file path=xl/sharedStrings.xml><?xml version="1.0" encoding="utf-8"?>
<sst xmlns="http://schemas.openxmlformats.org/spreadsheetml/2006/main" count="1829" uniqueCount="564">
  <si>
    <t>Matrix Name</t>
  </si>
  <si>
    <t>Rev</t>
  </si>
  <si>
    <t>F-35C 10PAA v220921</t>
  </si>
  <si>
    <t>F-35C 14PAA v220921</t>
  </si>
  <si>
    <t>FRS Baseline</t>
  </si>
  <si>
    <t>ACTC Mapping</t>
  </si>
  <si>
    <t>Change Log</t>
  </si>
  <si>
    <t>Matrix / Tab</t>
  </si>
  <si>
    <t>Date</t>
  </si>
  <si>
    <t>Summary</t>
  </si>
  <si>
    <t>All matrices</t>
  </si>
  <si>
    <t>Unmapped MOBs 101-3 from all METs except Conduct Flight Operations</t>
  </si>
  <si>
    <t>Increased skilled crews to match funded crews except as noted</t>
  </si>
  <si>
    <t>Changed SFARP and AWF from SAT to skilled crews</t>
  </si>
  <si>
    <t>Changed Flight Hour Execution to Training Hour Execution</t>
  </si>
  <si>
    <t xml:space="preserve">Updated notes to standardize plus reflect the new TFOM calculation  </t>
  </si>
  <si>
    <t>Squadron/Detachment Requirements (Ef)</t>
  </si>
  <si>
    <t>Flight Tasks (Pf)</t>
  </si>
  <si>
    <t>Designations 
(Note E)</t>
  </si>
  <si>
    <t>FRTP Events
(Note 1)</t>
  </si>
  <si>
    <t>High Training Value (HTV) Ordnance                                                                                                                                                                                                                                                                                                                                                                                                                                                                                                                                                   (Note 2)</t>
  </si>
  <si>
    <t>End-to-End (E2E) Ordnance
(Note 3)</t>
  </si>
  <si>
    <t>MOB 101</t>
  </si>
  <si>
    <t>MOB 102</t>
  </si>
  <si>
    <t>MOB 103</t>
  </si>
  <si>
    <t xml:space="preserve">MOB 201 </t>
  </si>
  <si>
    <t>MOB 202</t>
  </si>
  <si>
    <t>MOB 301</t>
  </si>
  <si>
    <t>MOB 401</t>
  </si>
  <si>
    <t>MOB 402</t>
  </si>
  <si>
    <t>MOB 403</t>
  </si>
  <si>
    <t>AAW 101</t>
  </si>
  <si>
    <t>AAW 102</t>
  </si>
  <si>
    <t>AAW 201</t>
  </si>
  <si>
    <t>AAW 202</t>
  </si>
  <si>
    <t>AAW 203</t>
  </si>
  <si>
    <t>AAW 204</t>
  </si>
  <si>
    <t>AAW 205</t>
  </si>
  <si>
    <t>AAW 301</t>
  </si>
  <si>
    <t>AAW 302</t>
  </si>
  <si>
    <t>AAW 303</t>
  </si>
  <si>
    <t>AAW 401</t>
  </si>
  <si>
    <t>AAW 402</t>
  </si>
  <si>
    <t>EW 101</t>
  </si>
  <si>
    <t>EW 201</t>
  </si>
  <si>
    <t>EW 301</t>
  </si>
  <si>
    <t>EW 302</t>
  </si>
  <si>
    <t>EW 303</t>
  </si>
  <si>
    <t>EW 401</t>
  </si>
  <si>
    <t>STW 101</t>
  </si>
  <si>
    <t>STW 102</t>
  </si>
  <si>
    <t>STW 103</t>
  </si>
  <si>
    <t>STW 104</t>
  </si>
  <si>
    <t>STW 201</t>
  </si>
  <si>
    <t>STW 202</t>
  </si>
  <si>
    <t>STW 203</t>
  </si>
  <si>
    <t>STW 204</t>
  </si>
  <si>
    <t>STW 301</t>
  </si>
  <si>
    <t>STW 302</t>
  </si>
  <si>
    <t>STW 401</t>
  </si>
  <si>
    <t>SUW 101</t>
  </si>
  <si>
    <t>SUW 201</t>
  </si>
  <si>
    <t>SUW 301</t>
  </si>
  <si>
    <t>CCC 101</t>
  </si>
  <si>
    <t>CCC 201</t>
  </si>
  <si>
    <t>CCC 301</t>
  </si>
  <si>
    <t>CCC 401</t>
  </si>
  <si>
    <t>CCC 402</t>
  </si>
  <si>
    <t>VFA F-35C
10 PAA
21 SEP 22</t>
  </si>
  <si>
    <t>Training Hour Execution (Note D)</t>
  </si>
  <si>
    <t>≥ PACKAGE COMMANDER (ACTC L4)</t>
  </si>
  <si>
    <t>≥ COMBAT DIVISION LEAD (ACTC L3)</t>
  </si>
  <si>
    <t>≥ COMBAT SECTION LEAD (ACTC L2)</t>
  </si>
  <si>
    <t>≥ COMBAT WINGMAN (ACTC L1)</t>
  </si>
  <si>
    <t>OMS SME</t>
  </si>
  <si>
    <t>CVW MISSION COMMANDER</t>
  </si>
  <si>
    <t>WEAPONS &amp; TACTICS INSTRUCTOR</t>
  </si>
  <si>
    <t>ARP</t>
  </si>
  <si>
    <t xml:space="preserve">CVW FALLON </t>
  </si>
  <si>
    <t>COMPTUEX</t>
  </si>
  <si>
    <t>25MM EXPEND (Avg per Crew Onboard)</t>
  </si>
  <si>
    <t>LGB EXPEND (Avg per Crew Onboard)</t>
  </si>
  <si>
    <t>LIVE EXPEND (Avg per Crew Onboard)</t>
  </si>
  <si>
    <t>JDAM EXPEND (Avg per Crew Onboard)</t>
  </si>
  <si>
    <t xml:space="preserve">IR MSL EXPEND </t>
  </si>
  <si>
    <t xml:space="preserve">RDR MSL EXPEND </t>
  </si>
  <si>
    <t xml:space="preserve">DECOY </t>
  </si>
  <si>
    <t xml:space="preserve">JSOW EXPEND </t>
  </si>
  <si>
    <t>REQUIRED SKILLED CREWS</t>
  </si>
  <si>
    <t>NATOPS CHECK</t>
  </si>
  <si>
    <t>INSTRUMENT CHECK</t>
  </si>
  <si>
    <t>EMERGENCY PROCEDURES</t>
  </si>
  <si>
    <t xml:space="preserve">AERIAL REFUELING </t>
  </si>
  <si>
    <t xml:space="preserve">NIGHT AERIAL REFUELING </t>
  </si>
  <si>
    <t>FIELD CARRIER LANDING PRACTICE</t>
  </si>
  <si>
    <t>CV RECOVERY</t>
  </si>
  <si>
    <t>ALERT PROCEDURES</t>
  </si>
  <si>
    <t>CV EMCON LAUNCH &amp; RECOVERY</t>
  </si>
  <si>
    <t>BASIC FIGHTER MANUEVERS (BFM)</t>
  </si>
  <si>
    <t>DISSIMILAR AIR COMBAT TRAINING (DACT)</t>
  </si>
  <si>
    <t>NIGHT TACTICAL INTERCEPTS</t>
  </si>
  <si>
    <t>IR MISSILE EMPLOYMENT AND TACTICS</t>
  </si>
  <si>
    <t>INTERCEPT AND ESCRT / CMBT ID / ROE</t>
  </si>
  <si>
    <t>ADVANCED A/A THREAT (RDR, IRST, D/L, EA)</t>
  </si>
  <si>
    <t>THREAT SIMULATION</t>
  </si>
  <si>
    <t>OCA - ESCORT /SCREEN / SWEEP</t>
  </si>
  <si>
    <t>DCA - AREA / POINT / HVAAP</t>
  </si>
  <si>
    <t>DCA - CRUISE MISSILE DEFENSE</t>
  </si>
  <si>
    <t>FIGHTER INTEGRATION</t>
  </si>
  <si>
    <t>AIR DEFENSE EXERCISE / NIFC-CA</t>
  </si>
  <si>
    <t xml:space="preserve">EW RANGE </t>
  </si>
  <si>
    <t>ADVANCED S/A THREAT</t>
  </si>
  <si>
    <t xml:space="preserve"> ELECTRONIC ATTACK</t>
  </si>
  <si>
    <t>SURFACE-TO-AIR COUNTER TACTICS (SACT)</t>
  </si>
  <si>
    <t>SEAD/DSEAD</t>
  </si>
  <si>
    <t>AEA INTEGRATION</t>
  </si>
  <si>
    <t xml:space="preserve">STRAFE </t>
  </si>
  <si>
    <t>DIRECT ATTACK WEAPONS</t>
  </si>
  <si>
    <t>STANDOFF WEAPONS</t>
  </si>
  <si>
    <t>DAW / SOW CAPTIVE CARRY</t>
  </si>
  <si>
    <t>NIGHT DAW / SOW ATTACK</t>
  </si>
  <si>
    <t xml:space="preserve">NIGHT STRAFE </t>
  </si>
  <si>
    <t>MOVING TARGET ATTACK</t>
  </si>
  <si>
    <t>HARDENED / BURIED TARGET ATTACK</t>
  </si>
  <si>
    <t>SCAR / ARMED RECONNAISSANCE / TST / DT</t>
  </si>
  <si>
    <t>CAS / URBAN CAS / ARMED OVERWATCH</t>
  </si>
  <si>
    <t>LARGE FORCE STRIKE</t>
  </si>
  <si>
    <t>SSC / MARITIME ISR (MISR)</t>
  </si>
  <si>
    <t>COUNTER FAC-FIAC</t>
  </si>
  <si>
    <t>WAR AT SEA EXERCISE</t>
  </si>
  <si>
    <t>COVERT LIGHTING (LIGHTS OUT INTERCEPTS)</t>
  </si>
  <si>
    <t>WAR RESERVE MODES</t>
  </si>
  <si>
    <t>CONTESTED / DEGD OPERATIONS (COMM, DL, GPS, RDR)</t>
  </si>
  <si>
    <t>JOINT OPERATIONS</t>
  </si>
  <si>
    <t>CSAR</t>
  </si>
  <si>
    <t>MISSION ESSENTIAL TASKS</t>
  </si>
  <si>
    <t>NTA 1.1.2.3.3</t>
  </si>
  <si>
    <t>Conduct Flight Operations</t>
  </si>
  <si>
    <t>SAT</t>
  </si>
  <si>
    <t>X</t>
  </si>
  <si>
    <t>NTA 2.2.1</t>
  </si>
  <si>
    <t>Collect Target Information</t>
  </si>
  <si>
    <t>NTA 3.2.1.1</t>
  </si>
  <si>
    <t>Attack Surface Targets</t>
  </si>
  <si>
    <t>NTA 3.2.2</t>
  </si>
  <si>
    <t>Attack Enemy Land Targets</t>
  </si>
  <si>
    <t>NTA 3.2.3</t>
  </si>
  <si>
    <t>Attack Enemy Aircraft and Missiles (Offensive Counter Air)</t>
  </si>
  <si>
    <t>NTA 3.2.4</t>
  </si>
  <si>
    <t>Suppress Enemy Air Defenses (SEAD)</t>
  </si>
  <si>
    <t>NTA 3.2.6</t>
  </si>
  <si>
    <t>Interdict Enemy Operational Forces and Targets</t>
  </si>
  <si>
    <t>NTA 3.2.7</t>
  </si>
  <si>
    <t>Intercept, Engage, Neutralize Enemy Aircraft and Missiles (Defensive Counter Air)</t>
  </si>
  <si>
    <t>NTA 3.2.8</t>
  </si>
  <si>
    <t>Conduct Fire Support</t>
  </si>
  <si>
    <t>NTA 3.2.10</t>
  </si>
  <si>
    <t>Integrate Tactical Fires</t>
  </si>
  <si>
    <t>NTA 6.2</t>
  </si>
  <si>
    <t>Rescue and Recover</t>
  </si>
  <si>
    <t>Periodicity</t>
  </si>
  <si>
    <t>Flight Only Iterations</t>
  </si>
  <si>
    <t>Flight Only Hours per Task</t>
  </si>
  <si>
    <t>Sim or Flight Iterations</t>
  </si>
  <si>
    <t>Sim or Flight Hours per Task</t>
  </si>
  <si>
    <t>Total Monthly Flight Only Hours</t>
  </si>
  <si>
    <t>Total Monthly Sim or Flight Hours</t>
  </si>
  <si>
    <t>100% TR HOURS</t>
  </si>
  <si>
    <t>SIM FIDELITY</t>
  </si>
  <si>
    <t xml:space="preserve">VFA F-35C
14 PAA
21 SEP 22 </t>
  </si>
  <si>
    <t>SFAM X01</t>
  </si>
  <si>
    <t>SFAM X02</t>
  </si>
  <si>
    <t>SFAM X03</t>
  </si>
  <si>
    <t>SFAM X04</t>
  </si>
  <si>
    <t>SFAM X05</t>
  </si>
  <si>
    <t>SFAM X06</t>
  </si>
  <si>
    <t>SFAM X07</t>
  </si>
  <si>
    <t>SFAM X08</t>
  </si>
  <si>
    <t>SFAM X09</t>
  </si>
  <si>
    <t>SFAM X10</t>
  </si>
  <si>
    <t>SFAM X11</t>
  </si>
  <si>
    <t>SFAM X12</t>
  </si>
  <si>
    <t>SFAM X13</t>
  </si>
  <si>
    <t>SFAM X14</t>
  </si>
  <si>
    <t>SFAM X15</t>
  </si>
  <si>
    <t>SFAM X16</t>
  </si>
  <si>
    <t>SFAM X17</t>
  </si>
  <si>
    <t>SFAM X18</t>
  </si>
  <si>
    <t>FFAM X00</t>
  </si>
  <si>
    <t>FFAM X01</t>
  </si>
  <si>
    <t>FFAM X02</t>
  </si>
  <si>
    <t>FFAM X03</t>
  </si>
  <si>
    <t>FFAM X04</t>
  </si>
  <si>
    <t>SFRM X01</t>
  </si>
  <si>
    <t>FFRM X01</t>
  </si>
  <si>
    <t>FFRM X02</t>
  </si>
  <si>
    <t>SFRM X02</t>
  </si>
  <si>
    <t>FFRM X03</t>
  </si>
  <si>
    <t>SFAM X19</t>
  </si>
  <si>
    <t>FFAM X05</t>
  </si>
  <si>
    <t>SFAM X20</t>
  </si>
  <si>
    <t>SFAM X21</t>
  </si>
  <si>
    <t>SFAM X22</t>
  </si>
  <si>
    <t>SSTK X00</t>
  </si>
  <si>
    <t>SSTK X01</t>
  </si>
  <si>
    <t>SSTK X02</t>
  </si>
  <si>
    <t>FSTK X01</t>
  </si>
  <si>
    <t>FSTK X02</t>
  </si>
  <si>
    <t>SSTK X03</t>
  </si>
  <si>
    <t>SSTK X04</t>
  </si>
  <si>
    <t>FSTK X03</t>
  </si>
  <si>
    <t>SSTK X07</t>
  </si>
  <si>
    <t>FSTK X05</t>
  </si>
  <si>
    <t>SSTK X05</t>
  </si>
  <si>
    <t>SSTK X06</t>
  </si>
  <si>
    <t>FSTK X04</t>
  </si>
  <si>
    <t>SSTK X08</t>
  </si>
  <si>
    <t>FSTK X06</t>
  </si>
  <si>
    <t>SSTK X09</t>
  </si>
  <si>
    <t>SSTK X10</t>
  </si>
  <si>
    <t>FSTK X07</t>
  </si>
  <si>
    <t>SLAT X01</t>
  </si>
  <si>
    <t>SLAT X02</t>
  </si>
  <si>
    <t>FLAT X01</t>
  </si>
  <si>
    <t>SBFM X01</t>
  </si>
  <si>
    <t>FBFM X01</t>
  </si>
  <si>
    <t>SBFM X02</t>
  </si>
  <si>
    <t>FBFM X02</t>
  </si>
  <si>
    <t>SBFM X03</t>
  </si>
  <si>
    <t>FBFM X04</t>
  </si>
  <si>
    <t>SBFM X04</t>
  </si>
  <si>
    <t>FBFM X06</t>
  </si>
  <si>
    <t>SAWI X01</t>
  </si>
  <si>
    <t>FAWI X01</t>
  </si>
  <si>
    <t>SAWI X02</t>
  </si>
  <si>
    <t>SAWI X03</t>
  </si>
  <si>
    <t>FAWI X02</t>
  </si>
  <si>
    <t>SAWI X04</t>
  </si>
  <si>
    <t>FAWI X03</t>
  </si>
  <si>
    <t>SFWT X01</t>
  </si>
  <si>
    <t>SFWT X02</t>
  </si>
  <si>
    <t>SFWT X03</t>
  </si>
  <si>
    <t>FFWT X01</t>
  </si>
  <si>
    <t>SFWT X04</t>
  </si>
  <si>
    <t>FFWT X02</t>
  </si>
  <si>
    <t>SFWT X05</t>
  </si>
  <si>
    <t>SFWT X06</t>
  </si>
  <si>
    <t>FFWT X03</t>
  </si>
  <si>
    <t>SFWT X07</t>
  </si>
  <si>
    <t>FFWT X04</t>
  </si>
  <si>
    <t>SFWT X08</t>
  </si>
  <si>
    <t>FFWT X05</t>
  </si>
  <si>
    <t>SSEA X01</t>
  </si>
  <si>
    <t>SSEA X02</t>
  </si>
  <si>
    <t>FSEA X01</t>
  </si>
  <si>
    <t>SSEA X03</t>
  </si>
  <si>
    <t>FSEA X02</t>
  </si>
  <si>
    <t>FSEA X03</t>
  </si>
  <si>
    <t>SSEA X04</t>
  </si>
  <si>
    <t>FSEA X04</t>
  </si>
  <si>
    <t>SSEA X05</t>
  </si>
  <si>
    <t>FSEA X05</t>
  </si>
  <si>
    <t>SNSI X01</t>
  </si>
  <si>
    <t>FNSI X01</t>
  </si>
  <si>
    <t>FNSI X02</t>
  </si>
  <si>
    <t>SNSI X02</t>
  </si>
  <si>
    <t>FNSI X03</t>
  </si>
  <si>
    <t>SNSI X03</t>
  </si>
  <si>
    <t>FNSI X04</t>
  </si>
  <si>
    <t>SNSI X04</t>
  </si>
  <si>
    <t>FNSI X05</t>
  </si>
  <si>
    <t>SMSN X01</t>
  </si>
  <si>
    <t>FMSN X01</t>
  </si>
  <si>
    <t>FMSN X02</t>
  </si>
  <si>
    <t>SMSN X02</t>
  </si>
  <si>
    <t>FMSN X03</t>
  </si>
  <si>
    <t>FMSN X04</t>
  </si>
  <si>
    <t>FMSN X05</t>
  </si>
  <si>
    <t>FMSN X06</t>
  </si>
  <si>
    <t>FMSN X07</t>
  </si>
  <si>
    <t>SMSN X03</t>
  </si>
  <si>
    <t>FMSN X08</t>
  </si>
  <si>
    <t>SMSN X04</t>
  </si>
  <si>
    <t>FMSN X09</t>
  </si>
  <si>
    <t>SMSN X05</t>
  </si>
  <si>
    <t>SMSN X06</t>
  </si>
  <si>
    <t>FMSN X10</t>
  </si>
  <si>
    <t>SMSN X07</t>
  </si>
  <si>
    <t>FMSN X11</t>
  </si>
  <si>
    <t>SMSN X08</t>
  </si>
  <si>
    <t>FMSN X12</t>
  </si>
  <si>
    <t>SMSN X09</t>
  </si>
  <si>
    <t>FMSN X13</t>
  </si>
  <si>
    <t>SMSN X10</t>
  </si>
  <si>
    <t>SMSN X11</t>
  </si>
  <si>
    <t>SCQL X01</t>
  </si>
  <si>
    <t>SCQL X02</t>
  </si>
  <si>
    <t>SCQL X03</t>
  </si>
  <si>
    <t>SCQL X04</t>
  </si>
  <si>
    <t>SCQL X05</t>
  </si>
  <si>
    <t>SCQL X06</t>
  </si>
  <si>
    <t>SCQL X07</t>
  </si>
  <si>
    <t>FCLP X01</t>
  </si>
  <si>
    <t>FCLP X02</t>
  </si>
  <si>
    <t>FCLP X03</t>
  </si>
  <si>
    <t>FCLP X04</t>
  </si>
  <si>
    <t>FCLP X05</t>
  </si>
  <si>
    <t>FCLP X06</t>
  </si>
  <si>
    <t>FCLP X07</t>
  </si>
  <si>
    <t>FCLP X08</t>
  </si>
  <si>
    <t>FCQL X01</t>
  </si>
  <si>
    <t>FCQL X02</t>
  </si>
  <si>
    <t>FCQL X03</t>
  </si>
  <si>
    <t>FCQL X04</t>
  </si>
  <si>
    <t>Normal Operations 1</t>
  </si>
  <si>
    <t>Normal Operations 2</t>
  </si>
  <si>
    <t>Instrument Flight 1</t>
  </si>
  <si>
    <t>Normal Operations 3</t>
  </si>
  <si>
    <t>Normal Operations 4</t>
  </si>
  <si>
    <t>Emergency Procedures 1</t>
  </si>
  <si>
    <t>Emergency Procedures 2</t>
  </si>
  <si>
    <t>Emergency Procedures 3</t>
  </si>
  <si>
    <t>Emergency Procedures 4</t>
  </si>
  <si>
    <t>Emergency Procedures 5</t>
  </si>
  <si>
    <t>Emergency Procedures 6</t>
  </si>
  <si>
    <t>Emergency Procedures 7</t>
  </si>
  <si>
    <t>Emergency Procedures 8</t>
  </si>
  <si>
    <t>Normal Operations 5</t>
  </si>
  <si>
    <t>Instrument Flight 2</t>
  </si>
  <si>
    <t>Emergency Procedures Validation</t>
  </si>
  <si>
    <t>Safe For Flight</t>
  </si>
  <si>
    <t>First Flight Rehearsal</t>
  </si>
  <si>
    <t>Supervised Ground Operations</t>
  </si>
  <si>
    <t>Section Formation 1</t>
  </si>
  <si>
    <t>Section Formation 2</t>
  </si>
  <si>
    <t>Division Formation</t>
  </si>
  <si>
    <t>Night Operations</t>
  </si>
  <si>
    <t>Night Operations and Instruments</t>
  </si>
  <si>
    <t>Pre-NATOPS Check</t>
  </si>
  <si>
    <t>NATOPS Check</t>
  </si>
  <si>
    <t>NATOPS Instrument Check</t>
  </si>
  <si>
    <t>A/S SENSORS ASR / TFLIR / ESM</t>
  </si>
  <si>
    <t>ASR / TFLIR JDAM Employment 1</t>
  </si>
  <si>
    <t>ASR / TFLIR JDAM Employment 2</t>
  </si>
  <si>
    <t xml:space="preserve">ASR / TFLIR JDAM Employment </t>
  </si>
  <si>
    <t>Section ASR / TFLIR JDAM Employment Flight</t>
  </si>
  <si>
    <t xml:space="preserve">ASR / TFLIR GBU-12 Employment </t>
  </si>
  <si>
    <t>ASR / TFLIR GBU-12 Employment 2</t>
  </si>
  <si>
    <t>Section TFLIR/LGB Employment</t>
  </si>
  <si>
    <t>SOW</t>
  </si>
  <si>
    <t>Strafe Mechanics</t>
  </si>
  <si>
    <t>Strafe Mechanics 2</t>
  </si>
  <si>
    <t>Live Day Rehearsal (JDAM/LGB/Strafe)</t>
  </si>
  <si>
    <t>Live Day (JDAM/LGB/Strafe)</t>
  </si>
  <si>
    <t>CAS Fundamentals 1</t>
  </si>
  <si>
    <t>CAS Fundamentals 2</t>
  </si>
  <si>
    <t>Low Altitude Basics 1</t>
  </si>
  <si>
    <t>Low Altitude Basics 2</t>
  </si>
  <si>
    <t>Advanced Handling Characteristics</t>
  </si>
  <si>
    <t>Offensive Basic Fighter Maneuvers</t>
  </si>
  <si>
    <t>Offensive Basic Fighter Maneuvers 1</t>
  </si>
  <si>
    <t>Defensive Basic Fighter Maneuvers</t>
  </si>
  <si>
    <t>Defensive Basic Fighter Maneuvers 1</t>
  </si>
  <si>
    <t>High Aspect Basic Fighter Maneuvers</t>
  </si>
  <si>
    <t>High Aspect Basic Fighter Maneuvers 1</t>
  </si>
  <si>
    <t>1V1 Basic Intercepts 1</t>
  </si>
  <si>
    <t>1V1 Advanced Intercepts 1</t>
  </si>
  <si>
    <t>1V1 Advanced Intercepts 2</t>
  </si>
  <si>
    <t>Observed Merges</t>
  </si>
  <si>
    <t>Combat Systems</t>
  </si>
  <si>
    <t>2VX TI 1</t>
  </si>
  <si>
    <t>2VX TI 2</t>
  </si>
  <si>
    <t>2VX TI 3</t>
  </si>
  <si>
    <t>Non-cooperative Targets 1</t>
  </si>
  <si>
    <t>Non-cooperative Targets 2</t>
  </si>
  <si>
    <t>4VX TI 1</t>
  </si>
  <si>
    <t>4 v X Air Intercept Fundamentals 1</t>
  </si>
  <si>
    <t>Section Engaged Maneuvering 1</t>
  </si>
  <si>
    <t>Section Engaged Maneuvering</t>
  </si>
  <si>
    <t>EW Fundamentals (PVI, Display Interpretation)</t>
  </si>
  <si>
    <t>Surface-Air Threat Countertactics</t>
  </si>
  <si>
    <t>EW FAM / SACT</t>
  </si>
  <si>
    <t>Section SEAD</t>
  </si>
  <si>
    <t>Disruptive SEAD Employment 1</t>
  </si>
  <si>
    <t>Disruptive SEAD Employment 2</t>
  </si>
  <si>
    <t>Division Destructive SEAD 1</t>
  </si>
  <si>
    <t>Division SEAD 2</t>
  </si>
  <si>
    <t>Night Section Formation</t>
  </si>
  <si>
    <t>Night Section Formation 1 - NVC/DAS FAM</t>
  </si>
  <si>
    <t>Night Section Formation 2 - NVC/DAS</t>
  </si>
  <si>
    <t>Night Section A/S Employment</t>
  </si>
  <si>
    <t>Night Section A/S Employment - NVC/DAS</t>
  </si>
  <si>
    <t>Night 1VX TI</t>
  </si>
  <si>
    <t>Division Night AI</t>
  </si>
  <si>
    <t>Day/Night Aerial Refueling</t>
  </si>
  <si>
    <t>Day Aerial Refueling</t>
  </si>
  <si>
    <t>Night Aerial Refueling</t>
  </si>
  <si>
    <t>Night Strafe Mechanics</t>
  </si>
  <si>
    <t>Night CAS Fundamentals</t>
  </si>
  <si>
    <t>Offensive Basic Fighter Maneuvers 2</t>
  </si>
  <si>
    <t>Defensive Basic Fighter Maneuvers 2</t>
  </si>
  <si>
    <t>High Aspect Basic Fighter Maneuvers 2</t>
  </si>
  <si>
    <t>Unnoposed Strike</t>
  </si>
  <si>
    <t>Division SEAD 3</t>
  </si>
  <si>
    <t>CID Intro</t>
  </si>
  <si>
    <t>2VX SXN DCA</t>
  </si>
  <si>
    <t>4VX DIV DCA</t>
  </si>
  <si>
    <t>4VX OCA 1</t>
  </si>
  <si>
    <t>4VX OCA 2</t>
  </si>
  <si>
    <t>Fighter Integration 1</t>
  </si>
  <si>
    <t>Fighter Integration 2</t>
  </si>
  <si>
    <t>CQ Intro / Case I / DFP Intro</t>
  </si>
  <si>
    <t>CVN Case II / III Intro</t>
  </si>
  <si>
    <t>CVN Night Case III</t>
  </si>
  <si>
    <t>CVN Night Case III / Degraded Approaches</t>
  </si>
  <si>
    <t>CVN Night Case III Degraded Approaches</t>
  </si>
  <si>
    <t xml:space="preserve">CVN Day Case III / Case I / Safe For CQ </t>
  </si>
  <si>
    <t>Day FCLP</t>
  </si>
  <si>
    <t>Night FCLP</t>
  </si>
  <si>
    <t>Day FCLP (MOVLAS)</t>
  </si>
  <si>
    <t>Day FCLP (Degraded Approaches)</t>
  </si>
  <si>
    <t>Night FCLP (Degraded Approaches)</t>
  </si>
  <si>
    <t>Day CQ</t>
  </si>
  <si>
    <t>Night CQ</t>
  </si>
  <si>
    <t xml:space="preserve">Day CQ </t>
  </si>
  <si>
    <t>ADVANCED A/A THREAT</t>
  </si>
  <si>
    <t>COVERT LIGHTING</t>
  </si>
  <si>
    <t>CONTESTED / DEGD OPERATIONS</t>
  </si>
  <si>
    <t>2.1S</t>
  </si>
  <si>
    <t>2.2S</t>
  </si>
  <si>
    <t>2.3S</t>
  </si>
  <si>
    <t>2.4S</t>
  </si>
  <si>
    <t>2.5S</t>
  </si>
  <si>
    <t>2.6S</t>
  </si>
  <si>
    <t>2.7S</t>
  </si>
  <si>
    <t>2.8S</t>
  </si>
  <si>
    <t>2.9S</t>
  </si>
  <si>
    <t>2.10S</t>
  </si>
  <si>
    <t>2.11S</t>
  </si>
  <si>
    <t>2.12S</t>
  </si>
  <si>
    <t>2.1F</t>
  </si>
  <si>
    <t>2.2F</t>
  </si>
  <si>
    <t>2.3F</t>
  </si>
  <si>
    <t>2.4F</t>
  </si>
  <si>
    <t>2.5F</t>
  </si>
  <si>
    <t>2.6F</t>
  </si>
  <si>
    <t>2.7F</t>
  </si>
  <si>
    <t>2.8F</t>
  </si>
  <si>
    <t>2.9F</t>
  </si>
  <si>
    <t>2.10F</t>
  </si>
  <si>
    <t>2.11F</t>
  </si>
  <si>
    <t>2.12F</t>
  </si>
  <si>
    <t>2.13F</t>
  </si>
  <si>
    <t>3.1S</t>
  </si>
  <si>
    <t>3.2S</t>
  </si>
  <si>
    <t>3.3S</t>
  </si>
  <si>
    <t>3.4S</t>
  </si>
  <si>
    <t>3.5S</t>
  </si>
  <si>
    <t>3.6S</t>
  </si>
  <si>
    <t>3.7S</t>
  </si>
  <si>
    <t>3.8S</t>
  </si>
  <si>
    <t>3.9S</t>
  </si>
  <si>
    <t>3.10S</t>
  </si>
  <si>
    <t>3.11S</t>
  </si>
  <si>
    <t>3.12S</t>
  </si>
  <si>
    <t>3.13S</t>
  </si>
  <si>
    <t>3.14S</t>
  </si>
  <si>
    <t>3.15S (X)</t>
  </si>
  <si>
    <t>3.1F</t>
  </si>
  <si>
    <t>3.2F</t>
  </si>
  <si>
    <t>3.3F</t>
  </si>
  <si>
    <t>3.4F</t>
  </si>
  <si>
    <t>3.5F</t>
  </si>
  <si>
    <t>3.6F</t>
  </si>
  <si>
    <t>3.7F</t>
  </si>
  <si>
    <t>3.8F</t>
  </si>
  <si>
    <t>3.9F</t>
  </si>
  <si>
    <t>3.10F</t>
  </si>
  <si>
    <t>3.11F</t>
  </si>
  <si>
    <t>3.12F</t>
  </si>
  <si>
    <t>3.13F</t>
  </si>
  <si>
    <t>3.14F</t>
  </si>
  <si>
    <t>3.15F</t>
  </si>
  <si>
    <t>3.16F</t>
  </si>
  <si>
    <t>3.17F</t>
  </si>
  <si>
    <t>3.18F(X)</t>
  </si>
  <si>
    <t>4.1S</t>
  </si>
  <si>
    <t>4.2S</t>
  </si>
  <si>
    <t>4.3S</t>
  </si>
  <si>
    <t>4.4S</t>
  </si>
  <si>
    <t>4.5S</t>
  </si>
  <si>
    <t>4.6S</t>
  </si>
  <si>
    <t>4.1F</t>
  </si>
  <si>
    <t>4.2F</t>
  </si>
  <si>
    <t>4.3F</t>
  </si>
  <si>
    <t>4.4F</t>
  </si>
  <si>
    <t>4.5F (X)</t>
  </si>
  <si>
    <t>4.6F</t>
  </si>
  <si>
    <t>4.7F</t>
  </si>
  <si>
    <t>4.8F</t>
  </si>
  <si>
    <t>4.9F (X)</t>
  </si>
  <si>
    <t>4i.1S</t>
  </si>
  <si>
    <t>4i.2S(X)</t>
  </si>
  <si>
    <t>4i.3S</t>
  </si>
  <si>
    <t>4i.4S (X)</t>
  </si>
  <si>
    <t>4i.5S</t>
  </si>
  <si>
    <t>4i.6S</t>
  </si>
  <si>
    <t>4i.7S</t>
  </si>
  <si>
    <t>4i.8S(X)</t>
  </si>
  <si>
    <t>4i.1F</t>
  </si>
  <si>
    <t>4i.2F</t>
  </si>
  <si>
    <t>4i.3F</t>
  </si>
  <si>
    <t>SACT</t>
  </si>
  <si>
    <t>JDAM / JSOW / TGT ACQ</t>
  </si>
  <si>
    <t>LGB / STRAFE / TGT ACQ</t>
  </si>
  <si>
    <t>SCAR / AR</t>
  </si>
  <si>
    <t>HIGH THREAT CAS</t>
  </si>
  <si>
    <t>ATTP</t>
  </si>
  <si>
    <t>SECTION DCA I</t>
  </si>
  <si>
    <t>SECTION DCA II</t>
  </si>
  <si>
    <t>SECTION SEAD I</t>
  </si>
  <si>
    <t>SECTION SEAD II</t>
  </si>
  <si>
    <t>DIVISION SEAD</t>
  </si>
  <si>
    <t>AIR INTERDICTION</t>
  </si>
  <si>
    <t>OFFENSIVE BFM</t>
  </si>
  <si>
    <t>DEFENSIVE BFM</t>
  </si>
  <si>
    <t>HIGH ASPECT BFM</t>
  </si>
  <si>
    <t>SUPPORTED ENGAGED MNVR</t>
  </si>
  <si>
    <t>URBAN CAS / ARMED OVERWATCH</t>
  </si>
  <si>
    <t>DIVISION SEAD ELEMENT LEAD I</t>
  </si>
  <si>
    <t>DIVISION SEAD ELEMENT LEAD II</t>
  </si>
  <si>
    <t>DIVISION OCA SWEEP WINGMAN I</t>
  </si>
  <si>
    <t>DIVISION OCA SWEEP WINGMAN II</t>
  </si>
  <si>
    <t>DIVISION OCA SWEEP ELEMENT LEAD</t>
  </si>
  <si>
    <t>AIR INTERDICTION / AIR-TO-SURFACE SXN LEAD STAN/EVAL</t>
  </si>
  <si>
    <t>DIVISION SEAD ELEMENT LEAD</t>
  </si>
  <si>
    <t>DIVISION OCA SWEEP WINGMAN</t>
  </si>
  <si>
    <t>DIVISION FI DCA WINGMAN I</t>
  </si>
  <si>
    <t>DIVISION FI DCA WINGMAN II</t>
  </si>
  <si>
    <t>SECTION DCA III / PRE-CHECKRIDE</t>
  </si>
  <si>
    <t>SECTION DCA / AIR-TO-AIR SXN LEAD STAN/EVAL</t>
  </si>
  <si>
    <t>DIVISION SEAD I</t>
  </si>
  <si>
    <t>DIVISION SEAD II</t>
  </si>
  <si>
    <t>DIVISION OCA SWEEP I</t>
  </si>
  <si>
    <t>DIVISION OCA SWEEP II</t>
  </si>
  <si>
    <t>DIVISION AI ELEMENT LEAD I</t>
  </si>
  <si>
    <t>DIVISION AI ELEMENT LEAD II</t>
  </si>
  <si>
    <t>DISSIMILAR AIR COMBAT</t>
  </si>
  <si>
    <t>DIVISION OCA SWEEP II / DIV LEAD STAN EVAL</t>
  </si>
  <si>
    <t>FI DCA WINGMAN I</t>
  </si>
  <si>
    <t>FI DCA WINGMAN II</t>
  </si>
  <si>
    <t>FI OCA SWEEP ELEMENT LEAD I</t>
  </si>
  <si>
    <t>FI OCA SWEEP ELEMENT LEAD II / FI WINGMAN STAN/EVAL</t>
  </si>
  <si>
    <t>FI DCA I</t>
  </si>
  <si>
    <t>FI DCA STAN/EVAL</t>
  </si>
  <si>
    <t>FI OCA SWEEP I</t>
  </si>
  <si>
    <t>FI OCA SWEEP STAN/EVAL</t>
  </si>
  <si>
    <t>AIR INTERDICTION I</t>
  </si>
  <si>
    <t>AIR INTERDICTION II</t>
  </si>
  <si>
    <t>SEAD PACKAGE COMMANDER</t>
  </si>
  <si>
    <t>SEAD PACKAGE COMMANDER STAN/EVAL</t>
  </si>
  <si>
    <t>FI DCA</t>
  </si>
  <si>
    <t>FI OCA SWEEP</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</si>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</sst>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409]d\-mmm\-yy;@"/>
  </numFmts>
  <fonts count="29" x14ac:knownFonts="1">
    <font>
      <sz val="11"/>
      <color theme="1"/>
      <name val="Calibri"/>
      <family val="2"/>
      <scheme val="minor"/>
    </font>
    <font>
      <sz val="11"/>
      <color theme="1"/>
      <name val="Calibri"/>
      <family val="2"/>
      <scheme val="minor"/>
    </font>
    <font>
      <sz val="10"/>
      <name val="Arial"/>
      <family val="2"/>
    </font>
    <font>
      <b/>
      <sz val="10"/>
      <name val="Arial"/>
      <family val="2"/>
    </font>
    <font>
      <sz val="11"/>
      <color theme="1"/>
      <name val="Arial"/>
      <family val="2"/>
    </font>
    <font>
      <sz val="10"/>
      <color theme="1"/>
      <name val="Arial"/>
      <family val="2"/>
    </font>
    <font>
      <b/>
      <sz val="10"/>
      <color rgb="FFFF0000"/>
      <name val="Arial"/>
      <family val="2"/>
    </font>
    <font>
      <b/>
      <strike/>
      <sz val="10"/>
      <name val="Arial"/>
      <family val="2"/>
    </font>
    <font>
      <b/>
      <sz val="9"/>
      <color indexed="81"/>
      <name val="Tahoma"/>
      <family val="2"/>
    </font>
    <font>
      <sz val="9"/>
      <color indexed="81"/>
      <name val="Tahoma"/>
      <family val="2"/>
    </font>
    <font>
      <sz val="9"/>
      <color theme="1"/>
      <name val="Arial"/>
      <family val="2"/>
    </font>
    <font>
      <u/>
      <sz val="10"/>
      <color theme="10"/>
      <name val="Calibri"/>
      <family val="2"/>
      <scheme val="minor"/>
    </font>
    <font>
      <u/>
      <sz val="10"/>
      <color theme="10"/>
      <name val="Arial"/>
      <family val="2"/>
    </font>
    <font>
      <strike/>
      <sz val="11"/>
      <color theme="1"/>
      <name val="Calibri"/>
      <family val="2"/>
      <scheme val="minor"/>
    </font>
    <font>
      <sz val="11"/>
      <color theme="0" tint="-0.499984740745262"/>
      <name val="Calibri"/>
      <family val="2"/>
      <scheme val="minor"/>
    </font>
    <font>
      <sz val="7"/>
      <name val="Arial"/>
      <family val="2"/>
    </font>
    <font>
      <sz val="8"/>
      <name val="Arial"/>
      <family val="2"/>
    </font>
    <font>
      <b/>
      <i/>
      <sz val="11"/>
      <name val="Calibri"/>
      <family val="2"/>
      <scheme val="minor"/>
    </font>
    <font>
      <sz val="11"/>
      <name val="Calibri"/>
      <family val="2"/>
      <scheme val="minor"/>
    </font>
    <font>
      <u/>
      <sz val="11"/>
      <color theme="10"/>
      <name val="Calibri"/>
      <family val="2"/>
    </font>
    <font>
      <b/>
      <i/>
      <sz val="11"/>
      <color rgb="FF00CC00"/>
      <name val="Calibri"/>
      <family val="2"/>
      <scheme val="minor"/>
    </font>
    <font>
      <b/>
      <i/>
      <sz val="10"/>
      <name val="Arial"/>
      <family val="2"/>
    </font>
    <font>
      <b/>
      <sz val="14"/>
      <color theme="1"/>
      <name val="Arial"/>
      <family val="2"/>
    </font>
    <font>
      <b/>
      <sz val="16"/>
      <color theme="1"/>
      <name val="Arial"/>
      <family val="2"/>
    </font>
    <font>
      <b/>
      <sz val="10"/>
      <color theme="1"/>
      <name val="Arial"/>
      <family val="2"/>
    </font>
    <font>
      <b/>
      <strike/>
      <sz val="10"/>
      <color theme="1"/>
      <name val="Arial"/>
      <family val="2"/>
    </font>
    <font>
      <strike/>
      <sz val="10"/>
      <color theme="1"/>
      <name val="Arial"/>
      <family val="2"/>
    </font>
    <font>
      <strike/>
      <sz val="9"/>
      <color theme="1"/>
      <name val="Arial"/>
      <family val="2"/>
    </font>
    <font>
      <strike/>
      <sz val="11"/>
      <color theme="1"/>
      <name val="Arial"/>
      <family val="2"/>
    </font>
  </fonts>
  <fills count="18">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indexed="65"/>
        <bgColor indexed="64"/>
      </patternFill>
    </fill>
    <fill>
      <patternFill patternType="solid">
        <fgColor rgb="FFCCFFCC"/>
        <bgColor indexed="64"/>
      </patternFill>
    </fill>
    <fill>
      <patternFill patternType="solid">
        <fgColor rgb="FFFFFF99"/>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7" tint="0.59999389629810485"/>
        <bgColor indexed="64"/>
      </patternFill>
    </fill>
  </fills>
  <borders count="6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top style="thin">
        <color auto="1"/>
      </top>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diagonal/>
    </border>
    <border>
      <left style="thin">
        <color auto="1"/>
      </left>
      <right style="thin">
        <color auto="1"/>
      </right>
      <top style="medium">
        <color indexed="64"/>
      </top>
      <bottom style="medium">
        <color auto="1"/>
      </bottom>
      <diagonal/>
    </border>
    <border>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indexed="64"/>
      </left>
      <right style="thin">
        <color auto="1"/>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medium">
        <color indexed="64"/>
      </left>
      <right style="thin">
        <color auto="1"/>
      </right>
      <top style="medium">
        <color indexed="64"/>
      </top>
      <bottom style="medium">
        <color auto="1"/>
      </bottom>
      <diagonal/>
    </border>
    <border>
      <left style="medium">
        <color indexed="64"/>
      </left>
      <right style="thin">
        <color auto="1"/>
      </right>
      <top/>
      <bottom style="thin">
        <color auto="1"/>
      </bottom>
      <diagonal/>
    </border>
    <border>
      <left/>
      <right style="thin">
        <color indexed="64"/>
      </right>
      <top style="medium">
        <color auto="1"/>
      </top>
      <bottom style="medium">
        <color indexed="64"/>
      </bottom>
      <diagonal/>
    </border>
    <border>
      <left/>
      <right style="medium">
        <color indexed="64"/>
      </right>
      <top style="thin">
        <color auto="1"/>
      </top>
      <bottom style="thin">
        <color auto="1"/>
      </bottom>
      <diagonal/>
    </border>
    <border>
      <left style="thin">
        <color auto="1"/>
      </left>
      <right style="medium">
        <color indexed="64"/>
      </right>
      <top/>
      <bottom style="medium">
        <color indexed="64"/>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medium">
        <color auto="1"/>
      </right>
      <top/>
      <bottom style="medium">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24">
    <xf numFmtId="0" fontId="0"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11" fillId="0" borderId="0" applyNumberFormat="0" applyFill="0" applyBorder="0" applyAlignment="0" applyProtection="0">
      <alignment vertical="top"/>
      <protection locked="0"/>
    </xf>
    <xf numFmtId="0" fontId="2" fillId="0" borderId="0"/>
    <xf numFmtId="0" fontId="12" fillId="0" borderId="0" applyNumberFormat="0" applyFill="0" applyBorder="0" applyAlignment="0" applyProtection="0">
      <alignment vertical="top"/>
      <protection locked="0"/>
    </xf>
    <xf numFmtId="164" fontId="2" fillId="0" borderId="0" applyNumberFormat="0"/>
    <xf numFmtId="0" fontId="19" fillId="0" borderId="0" applyNumberFormat="0" applyFill="0" applyBorder="0" applyAlignment="0" applyProtection="0">
      <alignment vertical="top"/>
      <protection locked="0"/>
    </xf>
    <xf numFmtId="0" fontId="2" fillId="0" borderId="0"/>
  </cellStyleXfs>
  <cellXfs count="229">
    <xf numFmtId="0" fontId="0" fillId="0" borderId="0" xfId="0"/>
    <xf numFmtId="0" fontId="4" fillId="0" borderId="0" xfId="0" applyNumberFormat="1" applyFont="1"/>
    <xf numFmtId="0" fontId="2" fillId="0" borderId="20" xfId="1" applyNumberFormat="1" applyFont="1" applyFill="1" applyBorder="1" applyAlignment="1">
      <alignment horizontal="center" vertical="center"/>
    </xf>
    <xf numFmtId="0" fontId="5" fillId="0" borderId="37"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0" fontId="4" fillId="0" borderId="0" xfId="0" applyNumberFormat="1" applyFont="1" applyFill="1" applyBorder="1"/>
    <xf numFmtId="0" fontId="5" fillId="0" borderId="0" xfId="0" applyNumberFormat="1" applyFont="1" applyFill="1" applyBorder="1"/>
    <xf numFmtId="164" fontId="5" fillId="0" borderId="13" xfId="0" applyNumberFormat="1" applyFont="1" applyFill="1" applyBorder="1" applyAlignment="1">
      <alignment horizontal="center" vertical="center"/>
    </xf>
    <xf numFmtId="164" fontId="5" fillId="0" borderId="22" xfId="0" applyNumberFormat="1" applyFont="1" applyFill="1" applyBorder="1" applyAlignment="1">
      <alignment horizontal="center" vertical="center"/>
    </xf>
    <xf numFmtId="0" fontId="10" fillId="0" borderId="0" xfId="0" applyNumberFormat="1" applyFont="1" applyFill="1" applyBorder="1" applyAlignment="1">
      <alignment horizontal="right" vertical="center"/>
    </xf>
    <xf numFmtId="0" fontId="10" fillId="0" borderId="0" xfId="0" applyNumberFormat="1" applyFont="1" applyAlignment="1">
      <alignment horizontal="right" vertical="center"/>
    </xf>
    <xf numFmtId="0" fontId="2" fillId="2" borderId="20" xfId="1" applyNumberFormat="1" applyFont="1" applyFill="1" applyBorder="1" applyAlignment="1">
      <alignment horizontal="center" vertical="center"/>
    </xf>
    <xf numFmtId="0" fontId="5" fillId="0" borderId="54" xfId="0" applyFont="1" applyBorder="1" applyAlignment="1"/>
    <xf numFmtId="0" fontId="3" fillId="9" borderId="20" xfId="1" applyNumberFormat="1" applyFont="1" applyFill="1" applyBorder="1" applyAlignment="1">
      <alignment horizontal="center" vertical="center"/>
    </xf>
    <xf numFmtId="0" fontId="5" fillId="0" borderId="0" xfId="0" applyFont="1" applyAlignment="1">
      <alignment horizontal="center" vertical="center" textRotation="180"/>
    </xf>
    <xf numFmtId="0" fontId="7" fillId="9" borderId="20" xfId="1" applyNumberFormat="1" applyFont="1" applyFill="1" applyBorder="1" applyAlignment="1">
      <alignment horizontal="center" vertical="center"/>
    </xf>
    <xf numFmtId="0" fontId="13" fillId="0" borderId="0" xfId="0" applyFont="1"/>
    <xf numFmtId="0" fontId="14" fillId="0" borderId="0" xfId="0" applyFont="1"/>
    <xf numFmtId="0" fontId="5" fillId="0" borderId="56" xfId="0" applyFont="1" applyBorder="1" applyAlignment="1"/>
    <xf numFmtId="0" fontId="5" fillId="0" borderId="30" xfId="0" applyFont="1" applyBorder="1" applyAlignment="1">
      <alignment horizontal="left"/>
    </xf>
    <xf numFmtId="0" fontId="5" fillId="0" borderId="39" xfId="0" applyFont="1" applyBorder="1" applyAlignment="1">
      <alignment horizontal="left"/>
    </xf>
    <xf numFmtId="0" fontId="2" fillId="2" borderId="20" xfId="1" applyNumberFormat="1" applyFont="1" applyFill="1" applyBorder="1" applyAlignment="1">
      <alignment horizontal="left" vertical="center" wrapText="1"/>
    </xf>
    <xf numFmtId="0" fontId="2" fillId="0" borderId="20" xfId="1" applyNumberFormat="1" applyFont="1" applyFill="1" applyBorder="1" applyAlignment="1">
      <alignment horizontal="left" vertical="center" wrapText="1"/>
    </xf>
    <xf numFmtId="0" fontId="0" fillId="0" borderId="0" xfId="0" applyAlignment="1">
      <alignment horizontal="left"/>
    </xf>
    <xf numFmtId="0" fontId="2" fillId="6" borderId="20" xfId="3" applyFont="1" applyFill="1" applyBorder="1" applyAlignment="1">
      <alignment horizontal="left" vertical="center" textRotation="180" wrapText="1"/>
    </xf>
    <xf numFmtId="0" fontId="2" fillId="6" borderId="20" xfId="7" applyFont="1" applyFill="1" applyBorder="1" applyAlignment="1">
      <alignment horizontal="left" vertical="center" textRotation="180" wrapText="1"/>
    </xf>
    <xf numFmtId="164" fontId="2" fillId="6" borderId="20" xfId="21" applyNumberFormat="1" applyFont="1" applyFill="1" applyBorder="1" applyAlignment="1">
      <alignment horizontal="left" vertical="center" textRotation="180" wrapText="1"/>
    </xf>
    <xf numFmtId="0" fontId="2" fillId="7" borderId="20" xfId="3" applyFont="1" applyFill="1" applyBorder="1" applyAlignment="1">
      <alignment horizontal="left" vertical="center" textRotation="180"/>
    </xf>
    <xf numFmtId="0" fontId="2" fillId="8" borderId="20" xfId="3" applyFont="1" applyFill="1" applyBorder="1" applyAlignment="1">
      <alignment horizontal="left" vertical="center" textRotation="180"/>
    </xf>
    <xf numFmtId="0" fontId="2" fillId="7" borderId="20" xfId="3" applyFont="1" applyFill="1" applyBorder="1" applyAlignment="1">
      <alignment horizontal="left" vertical="center" textRotation="180" wrapText="1"/>
    </xf>
    <xf numFmtId="0" fontId="2" fillId="7" borderId="20" xfId="7" applyFont="1" applyFill="1" applyBorder="1" applyAlignment="1">
      <alignment horizontal="left" vertical="center" textRotation="180"/>
    </xf>
    <xf numFmtId="0" fontId="2" fillId="8" borderId="20" xfId="7" applyFont="1" applyFill="1" applyBorder="1" applyAlignment="1">
      <alignment horizontal="left" vertical="center" textRotation="180"/>
    </xf>
    <xf numFmtId="164" fontId="2" fillId="8" borderId="20" xfId="21" applyNumberFormat="1" applyFont="1" applyFill="1" applyBorder="1" applyAlignment="1">
      <alignment horizontal="left" vertical="center" textRotation="180" wrapText="1"/>
    </xf>
    <xf numFmtId="0" fontId="2" fillId="8" borderId="20" xfId="3" applyFont="1" applyFill="1" applyBorder="1" applyAlignment="1">
      <alignment horizontal="left" vertical="center" textRotation="180" wrapText="1"/>
    </xf>
    <xf numFmtId="0" fontId="3" fillId="9" borderId="20" xfId="1" applyNumberFormat="1" applyFont="1" applyFill="1" applyBorder="1" applyAlignment="1">
      <alignment horizontal="left" vertical="center"/>
    </xf>
    <xf numFmtId="0" fontId="2" fillId="7" borderId="20" xfId="1" applyFont="1" applyFill="1" applyBorder="1" applyAlignment="1">
      <alignment horizontal="left" vertical="center" textRotation="180"/>
    </xf>
    <xf numFmtId="0" fontId="2" fillId="10" borderId="20" xfId="0" applyFont="1" applyFill="1" applyBorder="1" applyAlignment="1">
      <alignment horizontal="center" vertical="center" textRotation="180"/>
    </xf>
    <xf numFmtId="0" fontId="2" fillId="11" borderId="20" xfId="0" applyFont="1" applyFill="1" applyBorder="1" applyAlignment="1">
      <alignment horizontal="center" vertical="center" textRotation="180"/>
    </xf>
    <xf numFmtId="0" fontId="2" fillId="12" borderId="20" xfId="0" applyFont="1" applyFill="1" applyBorder="1" applyAlignment="1">
      <alignment horizontal="center" vertical="center" textRotation="180"/>
    </xf>
    <xf numFmtId="0" fontId="2" fillId="13" borderId="20" xfId="0" applyFont="1" applyFill="1" applyBorder="1" applyAlignment="1">
      <alignment horizontal="center" vertical="center" textRotation="180"/>
    </xf>
    <xf numFmtId="0" fontId="2" fillId="14" borderId="20" xfId="0" applyFont="1" applyFill="1" applyBorder="1" applyAlignment="1">
      <alignment horizontal="center" vertical="center" textRotation="180"/>
    </xf>
    <xf numFmtId="0" fontId="2" fillId="15" borderId="20" xfId="0" applyFont="1" applyFill="1" applyBorder="1" applyAlignment="1">
      <alignment horizontal="center" vertical="center" textRotation="180"/>
    </xf>
    <xf numFmtId="0" fontId="2" fillId="16" borderId="20" xfId="0" applyFont="1" applyFill="1" applyBorder="1" applyAlignment="1">
      <alignment horizontal="center" vertical="center" textRotation="180"/>
    </xf>
    <xf numFmtId="0" fontId="2" fillId="17" borderId="20" xfId="0" applyFont="1" applyFill="1" applyBorder="1" applyAlignment="1">
      <alignment horizontal="center" vertical="center" textRotation="180"/>
    </xf>
    <xf numFmtId="0" fontId="15" fillId="12" borderId="20" xfId="0" applyFont="1" applyFill="1" applyBorder="1" applyAlignment="1">
      <alignment horizontal="center" vertical="center" textRotation="180"/>
    </xf>
    <xf numFmtId="0" fontId="16" fillId="15" borderId="20" xfId="0" applyFont="1" applyFill="1" applyBorder="1" applyAlignment="1">
      <alignment horizontal="center" vertical="center" textRotation="180"/>
    </xf>
    <xf numFmtId="0" fontId="18" fillId="0" borderId="0" xfId="16" applyFont="1"/>
    <xf numFmtId="0" fontId="19" fillId="0" borderId="18" xfId="22" applyBorder="1" applyAlignment="1" applyProtection="1"/>
    <xf numFmtId="166" fontId="18" fillId="0" borderId="7" xfId="16" applyNumberFormat="1" applyFont="1" applyBorder="1"/>
    <xf numFmtId="0" fontId="20" fillId="0" borderId="0" xfId="23" applyFont="1"/>
    <xf numFmtId="0" fontId="18" fillId="0" borderId="42" xfId="16" applyFont="1" applyBorder="1"/>
    <xf numFmtId="166" fontId="18" fillId="0" borderId="12" xfId="16" applyNumberFormat="1" applyFont="1" applyBorder="1"/>
    <xf numFmtId="0" fontId="18" fillId="0" borderId="0" xfId="16" applyFont="1" applyBorder="1"/>
    <xf numFmtId="166" fontId="18" fillId="0" borderId="0" xfId="16" applyNumberFormat="1" applyFont="1" applyBorder="1"/>
    <xf numFmtId="0" fontId="17" fillId="0" borderId="32" xfId="16" applyFont="1" applyBorder="1" applyAlignment="1">
      <alignment horizontal="center"/>
    </xf>
    <xf numFmtId="0" fontId="17" fillId="0" borderId="34" xfId="16" applyFont="1" applyBorder="1" applyAlignment="1">
      <alignment horizontal="center"/>
    </xf>
    <xf numFmtId="0" fontId="19" fillId="0" borderId="5" xfId="22" applyBorder="1" applyAlignment="1" applyProtection="1"/>
    <xf numFmtId="166" fontId="18" fillId="0" borderId="21" xfId="16" applyNumberFormat="1" applyFont="1" applyBorder="1"/>
    <xf numFmtId="164" fontId="2" fillId="6" borderId="20" xfId="3" applyNumberFormat="1" applyFont="1" applyFill="1" applyBorder="1" applyAlignment="1" applyProtection="1">
      <alignment horizontal="center" vertical="center" textRotation="180" wrapText="1"/>
    </xf>
    <xf numFmtId="164" fontId="2" fillId="6" borderId="28" xfId="3" applyNumberFormat="1" applyFont="1" applyFill="1" applyBorder="1" applyAlignment="1" applyProtection="1">
      <alignment horizontal="center" vertical="center" textRotation="180" wrapText="1"/>
    </xf>
    <xf numFmtId="164" fontId="2" fillId="6" borderId="29" xfId="3" applyNumberFormat="1" applyFont="1" applyFill="1" applyBorder="1" applyAlignment="1" applyProtection="1">
      <alignment horizontal="center" vertical="center" textRotation="180" wrapText="1"/>
    </xf>
    <xf numFmtId="0" fontId="2" fillId="6" borderId="20" xfId="3" applyFont="1" applyFill="1" applyBorder="1" applyAlignment="1">
      <alignment horizontal="center" vertical="center" textRotation="180" wrapText="1"/>
    </xf>
    <xf numFmtId="164" fontId="2" fillId="6" borderId="20" xfId="3" applyNumberFormat="1" applyFont="1" applyFill="1" applyBorder="1" applyAlignment="1" applyProtection="1">
      <alignment horizontal="left" vertical="center" textRotation="180" wrapText="1"/>
    </xf>
    <xf numFmtId="164" fontId="2" fillId="6" borderId="20" xfId="3" applyNumberFormat="1" applyFont="1" applyFill="1" applyBorder="1" applyAlignment="1">
      <alignment horizontal="left" vertical="center" textRotation="180" wrapText="1"/>
    </xf>
    <xf numFmtId="164" fontId="2" fillId="6" borderId="20" xfId="21" applyFont="1" applyFill="1" applyBorder="1" applyAlignment="1">
      <alignment horizontal="left" vertical="center" textRotation="180" wrapText="1"/>
    </xf>
    <xf numFmtId="0" fontId="2" fillId="6" borderId="20" xfId="3" applyFont="1" applyFill="1" applyBorder="1" applyAlignment="1" applyProtection="1">
      <alignment horizontal="left" vertical="center" textRotation="180" wrapText="1"/>
      <protection locked="0"/>
    </xf>
    <xf numFmtId="0" fontId="2" fillId="7" borderId="20" xfId="3" applyFont="1" applyFill="1" applyBorder="1" applyAlignment="1">
      <alignment horizontal="center" vertical="center" textRotation="180"/>
    </xf>
    <xf numFmtId="0" fontId="2" fillId="7" borderId="28" xfId="3" applyFont="1" applyFill="1" applyBorder="1" applyAlignment="1">
      <alignment horizontal="center" vertical="center" textRotation="180"/>
    </xf>
    <xf numFmtId="0" fontId="2" fillId="7" borderId="29" xfId="3" applyFont="1" applyFill="1" applyBorder="1" applyAlignment="1">
      <alignment horizontal="center" vertical="center" textRotation="180"/>
    </xf>
    <xf numFmtId="0" fontId="2" fillId="8" borderId="28" xfId="3" applyFont="1" applyFill="1" applyBorder="1" applyAlignment="1">
      <alignment horizontal="center" vertical="center" textRotation="180"/>
    </xf>
    <xf numFmtId="0" fontId="2" fillId="8" borderId="20" xfId="3" applyFont="1" applyFill="1" applyBorder="1" applyAlignment="1">
      <alignment horizontal="center" vertical="center" textRotation="180"/>
    </xf>
    <xf numFmtId="0" fontId="2" fillId="7" borderId="20" xfId="7" applyFont="1" applyFill="1" applyBorder="1" applyAlignment="1">
      <alignment horizontal="left" vertical="center" textRotation="180" wrapText="1"/>
    </xf>
    <xf numFmtId="0" fontId="2" fillId="8" borderId="20" xfId="7" applyFont="1" applyFill="1" applyBorder="1" applyAlignment="1">
      <alignment horizontal="left" vertical="center" textRotation="180" wrapText="1"/>
    </xf>
    <xf numFmtId="0" fontId="2" fillId="7" borderId="20" xfId="1" applyFont="1" applyFill="1" applyBorder="1" applyAlignment="1">
      <alignment horizontal="left" vertical="center" textRotation="180" wrapText="1"/>
    </xf>
    <xf numFmtId="164" fontId="2" fillId="8" borderId="20" xfId="21" applyFont="1" applyFill="1" applyBorder="1" applyAlignment="1">
      <alignment horizontal="left" vertical="center" textRotation="180"/>
    </xf>
    <xf numFmtId="0" fontId="3" fillId="9" borderId="19" xfId="1" applyNumberFormat="1" applyFont="1" applyFill="1" applyBorder="1" applyAlignment="1">
      <alignment horizontal="center" vertical="center"/>
    </xf>
    <xf numFmtId="0" fontId="6" fillId="9" borderId="20" xfId="1" applyNumberFormat="1" applyFont="1" applyFill="1" applyBorder="1" applyAlignment="1">
      <alignment horizontal="left" vertical="center"/>
    </xf>
    <xf numFmtId="0" fontId="23" fillId="0" borderId="60" xfId="1" applyNumberFormat="1" applyFont="1" applyFill="1" applyBorder="1" applyAlignment="1">
      <alignment vertical="center" wrapText="1"/>
    </xf>
    <xf numFmtId="0" fontId="5" fillId="2" borderId="4" xfId="1" applyNumberFormat="1" applyFont="1" applyFill="1" applyBorder="1" applyAlignment="1"/>
    <xf numFmtId="0" fontId="5" fillId="3" borderId="4" xfId="1" applyNumberFormat="1" applyFont="1" applyFill="1" applyBorder="1" applyAlignment="1"/>
    <xf numFmtId="0" fontId="24" fillId="2" borderId="5" xfId="1" applyNumberFormat="1" applyFont="1" applyFill="1" applyBorder="1" applyAlignment="1">
      <alignment horizontal="center" vertical="center" textRotation="180"/>
    </xf>
    <xf numFmtId="0" fontId="24" fillId="0" borderId="6" xfId="1" applyNumberFormat="1" applyFont="1" applyFill="1" applyBorder="1" applyAlignment="1">
      <alignment horizontal="center" vertical="center" textRotation="180"/>
    </xf>
    <xf numFmtId="0" fontId="24" fillId="2" borderId="6" xfId="1" applyNumberFormat="1" applyFont="1" applyFill="1" applyBorder="1" applyAlignment="1">
      <alignment horizontal="center" vertical="center" textRotation="180"/>
    </xf>
    <xf numFmtId="0" fontId="24" fillId="0" borderId="7" xfId="1" applyNumberFormat="1" applyFont="1" applyFill="1" applyBorder="1" applyAlignment="1">
      <alignment horizontal="center" vertical="center" textRotation="180"/>
    </xf>
    <xf numFmtId="0" fontId="23" fillId="0" borderId="57" xfId="1" applyNumberFormat="1" applyFont="1" applyFill="1" applyBorder="1" applyAlignment="1">
      <alignment vertical="center" wrapText="1"/>
    </xf>
    <xf numFmtId="0" fontId="23" fillId="0" borderId="1" xfId="1" applyNumberFormat="1" applyFont="1" applyFill="1" applyBorder="1" applyAlignment="1">
      <alignment horizontal="center" vertical="center" wrapText="1"/>
    </xf>
    <xf numFmtId="0" fontId="24" fillId="0" borderId="1" xfId="1" applyNumberFormat="1" applyFont="1" applyFill="1" applyBorder="1" applyAlignment="1">
      <alignment horizontal="center" vertical="center" textRotation="180" wrapText="1"/>
    </xf>
    <xf numFmtId="0" fontId="24" fillId="0" borderId="33" xfId="1" applyNumberFormat="1" applyFont="1" applyFill="1" applyBorder="1" applyAlignment="1">
      <alignment horizontal="center" vertical="center" textRotation="180"/>
    </xf>
    <xf numFmtId="0" fontId="24" fillId="0" borderId="34" xfId="1" applyNumberFormat="1" applyFont="1" applyFill="1" applyBorder="1" applyAlignment="1">
      <alignment horizontal="center" vertical="center" textRotation="180"/>
    </xf>
    <xf numFmtId="0" fontId="24" fillId="0" borderId="35" xfId="1" applyNumberFormat="1" applyFont="1" applyFill="1" applyBorder="1" applyAlignment="1">
      <alignment horizontal="center" vertical="center" textRotation="180"/>
    </xf>
    <xf numFmtId="0" fontId="24" fillId="0" borderId="33" xfId="1" applyNumberFormat="1" applyFont="1" applyFill="1" applyBorder="1" applyAlignment="1">
      <alignment horizontal="center" vertical="center" textRotation="180" wrapText="1" shrinkToFit="1"/>
    </xf>
    <xf numFmtId="0" fontId="24" fillId="0" borderId="36" xfId="1" applyNumberFormat="1" applyFont="1" applyFill="1" applyBorder="1" applyAlignment="1">
      <alignment horizontal="center" vertical="center" textRotation="180" wrapText="1" shrinkToFit="1"/>
    </xf>
    <xf numFmtId="0" fontId="24" fillId="0" borderId="32" xfId="1" applyNumberFormat="1" applyFont="1" applyFill="1" applyBorder="1" applyAlignment="1">
      <alignment horizontal="center" vertical="center" textRotation="180" wrapText="1"/>
    </xf>
    <xf numFmtId="0" fontId="24" fillId="0" borderId="35" xfId="1" applyNumberFormat="1" applyFont="1" applyFill="1" applyBorder="1" applyAlignment="1">
      <alignment horizontal="center" vertical="center" textRotation="180" wrapText="1"/>
    </xf>
    <xf numFmtId="0" fontId="24" fillId="0" borderId="2" xfId="1" applyNumberFormat="1" applyFont="1" applyFill="1" applyBorder="1" applyAlignment="1">
      <alignment horizontal="center" vertical="center" textRotation="180" wrapText="1"/>
    </xf>
    <xf numFmtId="0" fontId="24" fillId="0" borderId="33" xfId="1" applyNumberFormat="1" applyFont="1" applyFill="1" applyBorder="1" applyAlignment="1">
      <alignment horizontal="center" vertical="center" textRotation="180" wrapText="1"/>
    </xf>
    <xf numFmtId="0" fontId="24" fillId="4" borderId="8" xfId="1" applyNumberFormat="1" applyFont="1" applyFill="1" applyBorder="1" applyAlignment="1">
      <alignment horizontal="center" vertical="center" textRotation="180"/>
    </xf>
    <xf numFmtId="0" fontId="24" fillId="2" borderId="42" xfId="1" applyNumberFormat="1" applyFont="1" applyFill="1" applyBorder="1" applyAlignment="1">
      <alignment horizontal="center" vertical="center" textRotation="180" wrapText="1"/>
    </xf>
    <xf numFmtId="0" fontId="24" fillId="0" borderId="11" xfId="1" applyNumberFormat="1" applyFont="1" applyFill="1" applyBorder="1" applyAlignment="1">
      <alignment horizontal="center" vertical="center" textRotation="180" wrapText="1"/>
    </xf>
    <xf numFmtId="0" fontId="24" fillId="2" borderId="11" xfId="1" applyNumberFormat="1" applyFont="1" applyFill="1" applyBorder="1" applyAlignment="1">
      <alignment horizontal="center" vertical="center" textRotation="180" wrapText="1"/>
    </xf>
    <xf numFmtId="0" fontId="24" fillId="0" borderId="12" xfId="1" applyNumberFormat="1" applyFont="1" applyFill="1" applyBorder="1" applyAlignment="1">
      <alignment horizontal="center" vertical="center" textRotation="180" wrapText="1"/>
    </xf>
    <xf numFmtId="0" fontId="24" fillId="0" borderId="13" xfId="1" applyNumberFormat="1" applyFont="1" applyFill="1" applyBorder="1" applyAlignment="1"/>
    <xf numFmtId="0" fontId="24" fillId="0" borderId="14" xfId="1" applyNumberFormat="1" applyFont="1" applyFill="1" applyBorder="1" applyAlignment="1"/>
    <xf numFmtId="0" fontId="5" fillId="0" borderId="43" xfId="1" applyNumberFormat="1" applyFont="1" applyFill="1" applyBorder="1" applyAlignment="1">
      <alignment horizontal="center" vertical="center"/>
    </xf>
    <xf numFmtId="0" fontId="5" fillId="0" borderId="6" xfId="1" applyNumberFormat="1" applyFont="1" applyFill="1" applyBorder="1" applyAlignment="1">
      <alignment horizontal="center" vertical="center"/>
    </xf>
    <xf numFmtId="0" fontId="24" fillId="0" borderId="16" xfId="1" applyNumberFormat="1" applyFont="1" applyFill="1" applyBorder="1" applyAlignment="1"/>
    <xf numFmtId="0" fontId="24" fillId="0" borderId="17" xfId="1" applyNumberFormat="1" applyFont="1" applyFill="1" applyBorder="1" applyAlignment="1"/>
    <xf numFmtId="0" fontId="5" fillId="0" borderId="44" xfId="1" applyNumberFormat="1" applyFont="1" applyFill="1" applyBorder="1" applyAlignment="1">
      <alignment horizontal="center" vertical="center"/>
    </xf>
    <xf numFmtId="0" fontId="5" fillId="0" borderId="20" xfId="1" applyNumberFormat="1" applyFont="1" applyFill="1" applyBorder="1" applyAlignment="1">
      <alignment horizontal="center" vertical="center"/>
    </xf>
    <xf numFmtId="0" fontId="5" fillId="0" borderId="21" xfId="1" applyNumberFormat="1" applyFont="1" applyFill="1" applyBorder="1" applyAlignment="1">
      <alignment horizontal="center" vertical="center"/>
    </xf>
    <xf numFmtId="0" fontId="5" fillId="0" borderId="47" xfId="1" applyNumberFormat="1" applyFont="1" applyFill="1" applyBorder="1" applyAlignment="1">
      <alignment horizontal="center" vertical="center"/>
    </xf>
    <xf numFmtId="0" fontId="24" fillId="0" borderId="17" xfId="1" applyNumberFormat="1" applyFont="1" applyFill="1" applyBorder="1" applyAlignment="1">
      <alignment wrapText="1"/>
    </xf>
    <xf numFmtId="0" fontId="5" fillId="0" borderId="18" xfId="1" applyNumberFormat="1" applyFont="1" applyFill="1" applyBorder="1" applyAlignment="1">
      <alignment horizontal="center" vertical="center"/>
    </xf>
    <xf numFmtId="0" fontId="5" fillId="0" borderId="19" xfId="1" applyNumberFormat="1" applyFont="1" applyFill="1" applyBorder="1" applyAlignment="1">
      <alignment horizontal="center" vertical="center"/>
    </xf>
    <xf numFmtId="0" fontId="24" fillId="0" borderId="22" xfId="1" applyNumberFormat="1" applyFont="1" applyFill="1" applyBorder="1" applyAlignment="1"/>
    <xf numFmtId="0" fontId="24" fillId="0" borderId="23" xfId="1" applyNumberFormat="1" applyFont="1" applyFill="1" applyBorder="1" applyAlignment="1"/>
    <xf numFmtId="0" fontId="24" fillId="0" borderId="24" xfId="1" applyNumberFormat="1" applyFont="1" applyFill="1" applyBorder="1" applyAlignment="1"/>
    <xf numFmtId="0" fontId="24" fillId="0" borderId="25" xfId="1" applyNumberFormat="1" applyFont="1" applyFill="1" applyBorder="1" applyAlignment="1"/>
    <xf numFmtId="0" fontId="5" fillId="0" borderId="45" xfId="1" applyNumberFormat="1" applyFont="1" applyFill="1" applyBorder="1" applyAlignment="1">
      <alignment horizontal="center" vertical="center"/>
    </xf>
    <xf numFmtId="0" fontId="5" fillId="0" borderId="11" xfId="1" applyNumberFormat="1" applyFont="1" applyFill="1" applyBorder="1" applyAlignment="1">
      <alignment horizontal="center" vertical="center"/>
    </xf>
    <xf numFmtId="0" fontId="5" fillId="0" borderId="12" xfId="1" applyNumberFormat="1" applyFont="1" applyFill="1" applyBorder="1" applyAlignment="1">
      <alignment horizontal="center" vertical="center"/>
    </xf>
    <xf numFmtId="0" fontId="5" fillId="0" borderId="48" xfId="1" applyNumberFormat="1" applyFont="1" applyFill="1" applyBorder="1" applyAlignment="1">
      <alignment horizontal="center" vertical="center"/>
    </xf>
    <xf numFmtId="0" fontId="5" fillId="0" borderId="42" xfId="1" applyNumberFormat="1" applyFont="1" applyFill="1" applyBorder="1" applyAlignment="1">
      <alignment horizontal="center" vertical="center"/>
    </xf>
    <xf numFmtId="0" fontId="24" fillId="0" borderId="0" xfId="1" applyNumberFormat="1" applyFont="1" applyFill="1" applyBorder="1" applyAlignment="1"/>
    <xf numFmtId="0" fontId="5" fillId="0" borderId="49" xfId="0" applyNumberFormat="1" applyFont="1" applyFill="1" applyBorder="1" applyAlignment="1">
      <alignment horizontal="center" vertical="center"/>
    </xf>
    <xf numFmtId="0" fontId="5" fillId="0" borderId="38" xfId="0" applyNumberFormat="1" applyFont="1" applyFill="1" applyBorder="1" applyAlignment="1">
      <alignment horizontal="center" vertical="center"/>
    </xf>
    <xf numFmtId="0" fontId="5" fillId="5" borderId="38" xfId="0" applyNumberFormat="1" applyFont="1" applyFill="1" applyBorder="1" applyAlignment="1">
      <alignment horizontal="center" vertical="center"/>
    </xf>
    <xf numFmtId="0" fontId="5" fillId="0" borderId="38" xfId="1" applyNumberFormat="1" applyFont="1" applyFill="1" applyBorder="1" applyAlignment="1">
      <alignment horizontal="center" vertical="center" wrapText="1"/>
    </xf>
    <xf numFmtId="0" fontId="5" fillId="0" borderId="51" xfId="0" applyNumberFormat="1"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5" borderId="6" xfId="0" applyNumberFormat="1" applyFont="1" applyFill="1" applyBorder="1" applyAlignment="1">
      <alignment horizontal="center" vertical="center"/>
    </xf>
    <xf numFmtId="0" fontId="5" fillId="0" borderId="15" xfId="0" applyNumberFormat="1" applyFont="1" applyFill="1" applyBorder="1" applyAlignment="1">
      <alignment horizontal="center" vertical="center"/>
    </xf>
    <xf numFmtId="164" fontId="5" fillId="0" borderId="42" xfId="1" applyNumberFormat="1" applyFont="1" applyFill="1" applyBorder="1" applyAlignment="1">
      <alignment horizontal="center" vertical="center"/>
    </xf>
    <xf numFmtId="164" fontId="5" fillId="0" borderId="11" xfId="1" applyNumberFormat="1" applyFont="1" applyFill="1" applyBorder="1" applyAlignment="1">
      <alignment horizontal="center" vertical="center"/>
    </xf>
    <xf numFmtId="164" fontId="5" fillId="5" borderId="11" xfId="1" applyNumberFormat="1" applyFont="1" applyFill="1" applyBorder="1" applyAlignment="1">
      <alignment horizontal="center" vertical="center"/>
    </xf>
    <xf numFmtId="164" fontId="5" fillId="0" borderId="26" xfId="1" applyNumberFormat="1" applyFont="1" applyFill="1" applyBorder="1" applyAlignment="1">
      <alignment horizontal="center" vertical="center"/>
    </xf>
    <xf numFmtId="0" fontId="5" fillId="0" borderId="0" xfId="1" applyNumberFormat="1" applyFont="1" applyFill="1" applyBorder="1"/>
    <xf numFmtId="0" fontId="5" fillId="0" borderId="50" xfId="0" applyNumberFormat="1" applyFont="1" applyFill="1" applyBorder="1" applyAlignment="1">
      <alignment horizontal="center" vertical="center"/>
    </xf>
    <xf numFmtId="0" fontId="5" fillId="0" borderId="29" xfId="0" applyNumberFormat="1" applyFont="1" applyFill="1" applyBorder="1" applyAlignment="1">
      <alignment horizontal="center" vertical="center"/>
    </xf>
    <xf numFmtId="0" fontId="5" fillId="5" borderId="29" xfId="0" applyNumberFormat="1" applyFont="1" applyFill="1" applyBorder="1" applyAlignment="1">
      <alignment horizontal="center" vertical="center"/>
    </xf>
    <xf numFmtId="0" fontId="5" fillId="0" borderId="31" xfId="0" applyNumberFormat="1" applyFont="1" applyFill="1" applyBorder="1" applyAlignment="1">
      <alignment horizontal="center" vertical="center"/>
    </xf>
    <xf numFmtId="0" fontId="5" fillId="0" borderId="0" xfId="1" applyNumberFormat="1" applyFont="1" applyBorder="1"/>
    <xf numFmtId="0" fontId="5" fillId="0" borderId="0" xfId="1" applyNumberFormat="1" applyFont="1" applyBorder="1" applyAlignment="1">
      <alignment horizontal="center"/>
    </xf>
    <xf numFmtId="164" fontId="5" fillId="0" borderId="27" xfId="0" applyNumberFormat="1" applyFont="1" applyFill="1" applyBorder="1" applyAlignment="1">
      <alignment horizontal="center" vertical="center"/>
    </xf>
    <xf numFmtId="164" fontId="5" fillId="0" borderId="28" xfId="0" applyNumberFormat="1" applyFont="1" applyFill="1" applyBorder="1" applyAlignment="1">
      <alignment horizontal="center" vertical="center"/>
    </xf>
    <xf numFmtId="164" fontId="5" fillId="5" borderId="28" xfId="0" applyNumberFormat="1" applyFont="1" applyFill="1" applyBorder="1" applyAlignment="1">
      <alignment horizontal="center" vertical="center"/>
    </xf>
    <xf numFmtId="164" fontId="5" fillId="0" borderId="30" xfId="0" applyNumberFormat="1" applyFont="1" applyFill="1" applyBorder="1" applyAlignment="1">
      <alignment horizontal="center" vertical="center"/>
    </xf>
    <xf numFmtId="0" fontId="5" fillId="0" borderId="0" xfId="1" applyNumberFormat="1" applyFont="1" applyFill="1" applyBorder="1" applyAlignment="1"/>
    <xf numFmtId="164" fontId="5" fillId="0" borderId="5" xfId="0" applyNumberFormat="1" applyFont="1" applyFill="1" applyBorder="1" applyAlignment="1">
      <alignment horizontal="center" vertical="center"/>
    </xf>
    <xf numFmtId="164" fontId="5" fillId="0" borderId="6" xfId="0" applyNumberFormat="1" applyFont="1" applyFill="1" applyBorder="1" applyAlignment="1">
      <alignment horizontal="center" vertical="center"/>
    </xf>
    <xf numFmtId="164" fontId="5" fillId="5" borderId="6" xfId="0" applyNumberFormat="1" applyFont="1" applyFill="1" applyBorder="1" applyAlignment="1">
      <alignment horizontal="center" vertical="center"/>
    </xf>
    <xf numFmtId="164" fontId="5" fillId="0" borderId="15"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164" fontId="5" fillId="0" borderId="11" xfId="0" applyNumberFormat="1" applyFont="1" applyFill="1" applyBorder="1" applyAlignment="1">
      <alignment horizontal="center" vertical="center"/>
    </xf>
    <xf numFmtId="164" fontId="5" fillId="5" borderId="11" xfId="0" applyNumberFormat="1" applyFont="1" applyFill="1" applyBorder="1" applyAlignment="1">
      <alignment horizontal="center" vertical="center"/>
    </xf>
    <xf numFmtId="164" fontId="5" fillId="0" borderId="26" xfId="0" applyNumberFormat="1" applyFont="1" applyFill="1" applyBorder="1" applyAlignment="1">
      <alignment horizontal="center" vertical="center"/>
    </xf>
    <xf numFmtId="0" fontId="5" fillId="0" borderId="0" xfId="1" applyNumberFormat="1" applyFont="1" applyBorder="1" applyAlignment="1"/>
    <xf numFmtId="0" fontId="5" fillId="0" borderId="0" xfId="0" applyNumberFormat="1" applyFont="1" applyFill="1" applyBorder="1" applyAlignment="1">
      <alignment horizontal="right"/>
    </xf>
    <xf numFmtId="0" fontId="5" fillId="0" borderId="0" xfId="0" applyNumberFormat="1" applyFont="1" applyFill="1" applyBorder="1" applyAlignment="1">
      <alignment horizontal="center" vertical="center"/>
    </xf>
    <xf numFmtId="0" fontId="26" fillId="0" borderId="0" xfId="0" applyNumberFormat="1" applyFont="1" applyFill="1" applyBorder="1" applyAlignment="1">
      <alignment horizontal="center" vertical="center"/>
    </xf>
    <xf numFmtId="0" fontId="5" fillId="0" borderId="0" xfId="0" applyNumberFormat="1" applyFont="1" applyFill="1" applyBorder="1" applyAlignment="1">
      <alignment horizontal="right" vertical="center"/>
    </xf>
    <xf numFmtId="164" fontId="24" fillId="0" borderId="22" xfId="0" applyNumberFormat="1" applyFont="1" applyFill="1" applyBorder="1" applyAlignment="1">
      <alignment horizontal="center" vertical="center"/>
    </xf>
    <xf numFmtId="0" fontId="10" fillId="0" borderId="0" xfId="0" applyNumberFormat="1" applyFont="1" applyFill="1" applyBorder="1" applyAlignment="1">
      <alignment vertical="center"/>
    </xf>
    <xf numFmtId="0" fontId="27" fillId="0" borderId="0" xfId="0" applyNumberFormat="1" applyFont="1" applyFill="1" applyBorder="1" applyAlignment="1">
      <alignment vertical="center"/>
    </xf>
    <xf numFmtId="165" fontId="5" fillId="0" borderId="24" xfId="0" applyNumberFormat="1" applyFont="1" applyFill="1" applyBorder="1" applyAlignment="1">
      <alignment horizontal="center" vertical="center"/>
    </xf>
    <xf numFmtId="0" fontId="28" fillId="0" borderId="0" xfId="0" applyNumberFormat="1" applyFont="1"/>
    <xf numFmtId="0" fontId="5" fillId="0" borderId="0" xfId="1" applyNumberFormat="1" applyFont="1" applyFill="1" applyBorder="1" applyAlignment="1">
      <alignment horizontal="left"/>
    </xf>
    <xf numFmtId="0" fontId="5" fillId="0" borderId="0" xfId="1" applyNumberFormat="1" applyFont="1" applyBorder="1" applyAlignment="1">
      <alignment horizontal="left"/>
    </xf>
    <xf numFmtId="0" fontId="10" fillId="0" borderId="0" xfId="1" applyNumberFormat="1" applyFont="1" applyFill="1" applyBorder="1" applyAlignment="1">
      <alignment horizontal="left" vertical="center"/>
    </xf>
    <xf numFmtId="0" fontId="5" fillId="0" borderId="0" xfId="1" applyNumberFormat="1" applyFont="1" applyFill="1" applyBorder="1" applyAlignment="1">
      <alignment horizontal="center"/>
    </xf>
    <xf numFmtId="0" fontId="5" fillId="4" borderId="13" xfId="1" applyNumberFormat="1" applyFont="1" applyFill="1" applyBorder="1" applyAlignment="1">
      <alignment horizontal="center" vertical="center"/>
    </xf>
    <xf numFmtId="0" fontId="5" fillId="4" borderId="16" xfId="1" applyNumberFormat="1" applyFont="1" applyFill="1" applyBorder="1" applyAlignment="1">
      <alignment horizontal="center" vertical="center"/>
    </xf>
    <xf numFmtId="0" fontId="5" fillId="4" borderId="24" xfId="1" applyNumberFormat="1" applyFont="1" applyFill="1" applyBorder="1" applyAlignment="1">
      <alignment horizontal="center" vertical="center"/>
    </xf>
    <xf numFmtId="0" fontId="5" fillId="0" borderId="7" xfId="1" applyNumberFormat="1" applyFont="1" applyFill="1" applyBorder="1" applyAlignment="1">
      <alignment horizontal="center" vertical="center"/>
    </xf>
    <xf numFmtId="0" fontId="5" fillId="0" borderId="15" xfId="1" applyNumberFormat="1" applyFont="1" applyFill="1" applyBorder="1" applyAlignment="1">
      <alignment horizontal="center" vertical="center"/>
    </xf>
    <xf numFmtId="0" fontId="5" fillId="0" borderId="46" xfId="1" applyNumberFormat="1" applyFont="1" applyFill="1" applyBorder="1" applyAlignment="1">
      <alignment horizontal="center" vertical="center"/>
    </xf>
    <xf numFmtId="0" fontId="5" fillId="0" borderId="5" xfId="1" applyNumberFormat="1" applyFont="1" applyFill="1" applyBorder="1" applyAlignment="1">
      <alignment horizontal="center" vertical="center"/>
    </xf>
    <xf numFmtId="0" fontId="24" fillId="0" borderId="5" xfId="1" applyNumberFormat="1" applyFont="1" applyFill="1" applyBorder="1" applyAlignment="1">
      <alignment horizontal="center" vertical="center"/>
    </xf>
    <xf numFmtId="0" fontId="24" fillId="0" borderId="6" xfId="1" applyNumberFormat="1" applyFont="1" applyFill="1" applyBorder="1" applyAlignment="1">
      <alignment horizontal="center" vertical="center"/>
    </xf>
    <xf numFmtId="0" fontId="24" fillId="0" borderId="15" xfId="1" applyNumberFormat="1" applyFont="1" applyFill="1" applyBorder="1" applyAlignment="1">
      <alignment horizontal="center" vertical="center"/>
    </xf>
    <xf numFmtId="0" fontId="24" fillId="0" borderId="7" xfId="1" applyNumberFormat="1" applyFont="1" applyFill="1" applyBorder="1" applyAlignment="1">
      <alignment horizontal="center" vertical="center"/>
    </xf>
    <xf numFmtId="0" fontId="24" fillId="0" borderId="20" xfId="1" applyNumberFormat="1" applyFont="1" applyFill="1" applyBorder="1" applyAlignment="1">
      <alignment horizontal="center" vertical="center"/>
    </xf>
    <xf numFmtId="0" fontId="25" fillId="0" borderId="20" xfId="1" applyNumberFormat="1" applyFont="1" applyFill="1" applyBorder="1" applyAlignment="1">
      <alignment horizontal="center" vertical="center"/>
    </xf>
    <xf numFmtId="0" fontId="24" fillId="0" borderId="19" xfId="1" applyNumberFormat="1" applyFont="1" applyFill="1" applyBorder="1" applyAlignment="1">
      <alignment horizontal="center" vertical="center"/>
    </xf>
    <xf numFmtId="0" fontId="24" fillId="0" borderId="21" xfId="1" applyNumberFormat="1" applyFont="1" applyFill="1" applyBorder="1" applyAlignment="1">
      <alignment horizontal="center" vertical="center"/>
    </xf>
    <xf numFmtId="0" fontId="5" fillId="0" borderId="52" xfId="1" applyNumberFormat="1" applyFont="1" applyFill="1" applyBorder="1" applyAlignment="1">
      <alignment horizontal="center" vertical="center"/>
    </xf>
    <xf numFmtId="0" fontId="5" fillId="0" borderId="26" xfId="1" applyNumberFormat="1" applyFont="1" applyFill="1" applyBorder="1" applyAlignment="1">
      <alignment horizontal="center" vertical="center"/>
    </xf>
    <xf numFmtId="0" fontId="24" fillId="0" borderId="11" xfId="1" applyNumberFormat="1" applyFont="1" applyFill="1" applyBorder="1" applyAlignment="1">
      <alignment horizontal="center" vertical="center"/>
    </xf>
    <xf numFmtId="0" fontId="25" fillId="0" borderId="11" xfId="1" applyNumberFormat="1" applyFont="1" applyFill="1" applyBorder="1" applyAlignment="1">
      <alignment horizontal="center" vertical="center"/>
    </xf>
    <xf numFmtId="0" fontId="24" fillId="0" borderId="26" xfId="1" applyNumberFormat="1" applyFont="1" applyFill="1" applyBorder="1" applyAlignment="1">
      <alignment horizontal="center" vertical="center"/>
    </xf>
    <xf numFmtId="0" fontId="24" fillId="0" borderId="53" xfId="1" applyNumberFormat="1" applyFont="1" applyFill="1" applyBorder="1" applyAlignment="1">
      <alignment horizontal="center" vertical="center"/>
    </xf>
    <xf numFmtId="0" fontId="3" fillId="0" borderId="42" xfId="16" applyFont="1" applyFill="1" applyBorder="1" applyAlignment="1">
      <alignment horizontal="center"/>
    </xf>
    <xf numFmtId="166" fontId="3" fillId="0" borderId="11" xfId="16" applyNumberFormat="1" applyFont="1" applyFill="1" applyBorder="1" applyAlignment="1">
      <alignment horizontal="center"/>
    </xf>
    <xf numFmtId="0" fontId="3" fillId="0" borderId="12" xfId="16" applyFont="1" applyFill="1" applyBorder="1" applyAlignment="1">
      <alignment horizontal="center"/>
    </xf>
    <xf numFmtId="0" fontId="2" fillId="0" borderId="5" xfId="16" applyFont="1" applyFill="1" applyBorder="1"/>
    <xf numFmtId="166" fontId="2" fillId="0" borderId="6" xfId="16" applyNumberFormat="1" applyFont="1" applyFill="1" applyBorder="1" applyAlignment="1">
      <alignment horizontal="center"/>
    </xf>
    <xf numFmtId="0" fontId="2" fillId="0" borderId="7" xfId="16" applyFont="1" applyFill="1" applyBorder="1"/>
    <xf numFmtId="0" fontId="2" fillId="0" borderId="18" xfId="16" applyFont="1" applyFill="1" applyBorder="1"/>
    <xf numFmtId="166" fontId="2" fillId="0" borderId="20" xfId="16" applyNumberFormat="1" applyFont="1" applyFill="1" applyBorder="1" applyAlignment="1">
      <alignment horizontal="center"/>
    </xf>
    <xf numFmtId="0" fontId="2" fillId="0" borderId="21" xfId="16" applyFont="1" applyFill="1" applyBorder="1"/>
    <xf numFmtId="0" fontId="2" fillId="0" borderId="58" xfId="16" applyFont="1" applyFill="1" applyBorder="1"/>
    <xf numFmtId="166" fontId="2" fillId="0" borderId="59" xfId="16" applyNumberFormat="1" applyFont="1" applyFill="1" applyBorder="1" applyAlignment="1">
      <alignment horizontal="center"/>
    </xf>
    <xf numFmtId="0" fontId="2" fillId="0" borderId="53" xfId="16" applyFont="1" applyFill="1" applyBorder="1"/>
    <xf numFmtId="0" fontId="21" fillId="0" borderId="5" xfId="16" applyFont="1" applyFill="1" applyBorder="1" applyAlignment="1">
      <alignment horizontal="center"/>
    </xf>
    <xf numFmtId="0" fontId="21" fillId="0" borderId="6" xfId="16" applyFont="1" applyFill="1" applyBorder="1" applyAlignment="1">
      <alignment horizontal="center"/>
    </xf>
    <xf numFmtId="0" fontId="21" fillId="0" borderId="7" xfId="16" applyFont="1" applyFill="1" applyBorder="1" applyAlignment="1">
      <alignment horizontal="center"/>
    </xf>
    <xf numFmtId="0" fontId="22" fillId="3" borderId="61" xfId="1" applyNumberFormat="1" applyFont="1" applyFill="1" applyBorder="1" applyAlignment="1">
      <alignment horizontal="center" vertical="center" textRotation="180"/>
    </xf>
    <xf numFmtId="0" fontId="22" fillId="3" borderId="62" xfId="1" applyNumberFormat="1" applyFont="1" applyFill="1" applyBorder="1" applyAlignment="1">
      <alignment horizontal="center" vertical="center" textRotation="180"/>
    </xf>
    <xf numFmtId="0" fontId="22" fillId="3" borderId="63" xfId="1" applyNumberFormat="1" applyFont="1" applyFill="1" applyBorder="1" applyAlignment="1">
      <alignment horizontal="center" vertical="center" textRotation="180"/>
    </xf>
    <xf numFmtId="0" fontId="22" fillId="0" borderId="2" xfId="1" applyNumberFormat="1" applyFont="1" applyFill="1" applyBorder="1" applyAlignment="1">
      <alignment horizontal="center" vertical="center"/>
    </xf>
    <xf numFmtId="0" fontId="22" fillId="0" borderId="3" xfId="1" applyNumberFormat="1" applyFont="1" applyFill="1" applyBorder="1" applyAlignment="1">
      <alignment horizontal="center" vertical="center"/>
    </xf>
    <xf numFmtId="0" fontId="22" fillId="2" borderId="1" xfId="1" applyNumberFormat="1" applyFont="1" applyFill="1" applyBorder="1" applyAlignment="1">
      <alignment horizontal="center" vertical="center"/>
    </xf>
    <xf numFmtId="0" fontId="22" fillId="2" borderId="2" xfId="1" applyNumberFormat="1" applyFont="1" applyFill="1" applyBorder="1" applyAlignment="1">
      <alignment horizontal="center" vertical="center"/>
    </xf>
    <xf numFmtId="0" fontId="5" fillId="0" borderId="39" xfId="0" applyNumberFormat="1" applyFont="1" applyFill="1" applyBorder="1" applyAlignment="1">
      <alignment horizontal="right"/>
    </xf>
    <xf numFmtId="0" fontId="5" fillId="0" borderId="40" xfId="0" applyNumberFormat="1" applyFont="1" applyFill="1" applyBorder="1" applyAlignment="1">
      <alignment horizontal="right"/>
    </xf>
    <xf numFmtId="0" fontId="5" fillId="0" borderId="41" xfId="0" applyNumberFormat="1" applyFont="1" applyFill="1" applyBorder="1" applyAlignment="1">
      <alignment horizontal="right"/>
    </xf>
    <xf numFmtId="0" fontId="24" fillId="0" borderId="8" xfId="1" applyNumberFormat="1" applyFont="1" applyFill="1" applyBorder="1" applyAlignment="1">
      <alignment horizontal="center" vertical="center" wrapText="1"/>
    </xf>
    <xf numFmtId="0" fontId="24" fillId="0" borderId="9" xfId="1" applyNumberFormat="1" applyFont="1" applyFill="1" applyBorder="1" applyAlignment="1">
      <alignment horizontal="center" vertical="center" wrapText="1"/>
    </xf>
    <xf numFmtId="0" fontId="24" fillId="0" borderId="10" xfId="1" applyNumberFormat="1" applyFont="1" applyFill="1" applyBorder="1" applyAlignment="1">
      <alignment horizontal="center" vertical="center" wrapText="1"/>
    </xf>
    <xf numFmtId="0" fontId="22" fillId="3" borderId="1" xfId="1" applyNumberFormat="1" applyFont="1" applyFill="1" applyBorder="1" applyAlignment="1">
      <alignment horizontal="center" vertical="center"/>
    </xf>
    <xf numFmtId="0" fontId="22" fillId="3" borderId="2" xfId="1" applyNumberFormat="1" applyFont="1" applyFill="1" applyBorder="1" applyAlignment="1">
      <alignment horizontal="center" vertical="center"/>
    </xf>
    <xf numFmtId="0" fontId="22" fillId="3" borderId="3" xfId="1" applyNumberFormat="1" applyFont="1" applyFill="1" applyBorder="1" applyAlignment="1">
      <alignment horizontal="center" vertical="center"/>
    </xf>
    <xf numFmtId="0" fontId="5" fillId="0" borderId="2" xfId="0" applyNumberFormat="1" applyFont="1" applyFill="1" applyBorder="1" applyAlignment="1">
      <alignment horizontal="right"/>
    </xf>
    <xf numFmtId="0" fontId="5" fillId="0" borderId="3" xfId="0" applyNumberFormat="1" applyFont="1" applyFill="1" applyBorder="1" applyAlignment="1">
      <alignment horizontal="right"/>
    </xf>
    <xf numFmtId="0" fontId="2" fillId="0" borderId="54" xfId="0" applyFont="1" applyBorder="1" applyAlignment="1">
      <alignment horizontal="center" vertical="center" textRotation="180"/>
    </xf>
    <xf numFmtId="0" fontId="2" fillId="0" borderId="30" xfId="0" applyFont="1" applyBorder="1" applyAlignment="1">
      <alignment horizontal="center" vertical="center" textRotation="180"/>
    </xf>
    <xf numFmtId="0" fontId="2" fillId="0" borderId="55" xfId="0" applyFont="1" applyBorder="1" applyAlignment="1">
      <alignment horizontal="center" vertical="center" textRotation="180"/>
    </xf>
    <xf numFmtId="0" fontId="2" fillId="0" borderId="31" xfId="0" applyFont="1" applyBorder="1" applyAlignment="1">
      <alignment horizontal="center" vertical="center" textRotation="180"/>
    </xf>
  </cellXfs>
  <cellStyles count="24">
    <cellStyle name="Comma 2" xfId="2" xr:uid="{00000000-0005-0000-0000-000000000000}"/>
    <cellStyle name="Comma 2 2" xfId="15" xr:uid="{00000000-0005-0000-0000-000001000000}"/>
    <cellStyle name="Hyperlink" xfId="22" builtinId="8"/>
    <cellStyle name="Hyperlink 2" xfId="20" xr:uid="{00000000-0005-0000-0000-000003000000}"/>
    <cellStyle name="Hyperlink 3" xfId="18" xr:uid="{00000000-0005-0000-0000-000004000000}"/>
    <cellStyle name="Normal" xfId="0" builtinId="0"/>
    <cellStyle name="Normal 2" xfId="3" xr:uid="{00000000-0005-0000-0000-000006000000}"/>
    <cellStyle name="Normal 2 2" xfId="4" xr:uid="{00000000-0005-0000-0000-000007000000}"/>
    <cellStyle name="Normal 2 2 2" xfId="23" xr:uid="{00000000-0005-0000-0000-000008000000}"/>
    <cellStyle name="Normal 3" xfId="5" xr:uid="{00000000-0005-0000-0000-000009000000}"/>
    <cellStyle name="Normal 3 2" xfId="16" xr:uid="{00000000-0005-0000-0000-00000A000000}"/>
    <cellStyle name="Normal 3 2 2" xfId="17" xr:uid="{00000000-0005-0000-0000-00000B000000}"/>
    <cellStyle name="Normal 4" xfId="1" xr:uid="{00000000-0005-0000-0000-00000C000000}"/>
    <cellStyle name="Normal 4 3" xfId="19" xr:uid="{00000000-0005-0000-0000-00000D000000}"/>
    <cellStyle name="Normal 5" xfId="6" xr:uid="{00000000-0005-0000-0000-00000E000000}"/>
    <cellStyle name="Normal 5 2" xfId="7" xr:uid="{00000000-0005-0000-0000-00000F000000}"/>
    <cellStyle name="Normal 6" xfId="8" xr:uid="{00000000-0005-0000-0000-000010000000}"/>
    <cellStyle name="Normal 6 2" xfId="9" xr:uid="{00000000-0005-0000-0000-000011000000}"/>
    <cellStyle name="Normal 7" xfId="10" xr:uid="{00000000-0005-0000-0000-000012000000}"/>
    <cellStyle name="Normal 7 2" xfId="11" xr:uid="{00000000-0005-0000-0000-000013000000}"/>
    <cellStyle name="Normal 8" xfId="14" xr:uid="{00000000-0005-0000-0000-000014000000}"/>
    <cellStyle name="Normal_EA-18G Syllabus Submission Package 2" xfId="21" xr:uid="{00000000-0005-0000-0000-000015000000}"/>
    <cellStyle name="Percent 2" xfId="12" xr:uid="{00000000-0005-0000-0000-000016000000}"/>
    <cellStyle name="Percent 2 2" xfId="13" xr:uid="{00000000-0005-0000-0000-000017000000}"/>
  </cellStyles>
  <dxfs count="2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2</xdr:col>
      <xdr:colOff>1595437</xdr:colOff>
      <xdr:row>21</xdr:row>
      <xdr:rowOff>163286</xdr:rowOff>
    </xdr:to>
    <xdr:sp macro="" textlink="">
      <xdr:nvSpPr>
        <xdr:cNvPr id="7" name="Text Box 65540">
          <a:extLst>
            <a:ext uri="{FF2B5EF4-FFF2-40B4-BE49-F238E27FC236}">
              <a16:creationId xmlns:a16="http://schemas.microsoft.com/office/drawing/2014/main" id="{00000000-0008-0000-0100-000007000000}"/>
            </a:ext>
          </a:extLst>
        </xdr:cNvPr>
        <xdr:cNvSpPr txBox="1">
          <a:spLocks noChangeArrowheads="1"/>
        </xdr:cNvSpPr>
      </xdr:nvSpPr>
      <xdr:spPr bwMode="auto">
        <a:xfrm>
          <a:off x="381000" y="9584531"/>
          <a:ext cx="2643187" cy="1306286"/>
        </a:xfrm>
        <a:prstGeom prst="rect">
          <a:avLst/>
        </a:prstGeom>
        <a:solidFill>
          <a:srgbClr val="FFFFFF"/>
        </a:solidFill>
        <a:ln w="15875">
          <a:solidFill>
            <a:srgbClr val="000000"/>
          </a:solidFill>
          <a:miter lim="800000"/>
          <a:headEnd/>
          <a:tailEnd/>
        </a:ln>
      </xdr:spPr>
      <xdr:txBody>
        <a:bodyPr vertOverflow="clip" wrap="square" lIns="27432" tIns="18288" rIns="0" bIns="0" anchor="t" upright="1"/>
        <a:lstStyle/>
        <a:p>
          <a:pPr rtl="0" eaLnBrk="1" fontAlgn="auto" latinLnBrk="0" hangingPunct="1"/>
          <a:r>
            <a:rPr lang="en-US" sz="1000" b="1" i="0" u="sng" baseline="0">
              <a:effectLst/>
              <a:latin typeface="Arial" panose="020B0604020202020204" pitchFamily="34" charset="0"/>
              <a:ea typeface="+mn-ea"/>
              <a:cs typeface="Arial" panose="020B0604020202020204" pitchFamily="34" charset="0"/>
            </a:rPr>
            <a:t>Readiness Standards VFA F-35C 10 Plane</a:t>
          </a:r>
          <a:endParaRPr lang="en-US" sz="1000" b="1">
            <a:effectLst/>
            <a:latin typeface="Arial" panose="020B0604020202020204" pitchFamily="34" charset="0"/>
            <a:cs typeface="Arial" panose="020B0604020202020204" pitchFamily="34" charset="0"/>
          </a:endParaRPr>
        </a:p>
        <a:p>
          <a:pPr rtl="0" eaLnBrk="1" fontAlgn="auto" latinLnBrk="0" hangingPunct="1"/>
          <a:r>
            <a:rPr lang="en-US" sz="1000" b="0" i="0" baseline="0">
              <a:effectLst/>
              <a:latin typeface="Arial" panose="020B0604020202020204" pitchFamily="34" charset="0"/>
              <a:ea typeface="+mn-ea"/>
              <a:cs typeface="Arial" panose="020B0604020202020204" pitchFamily="34" charset="0"/>
            </a:rPr>
            <a:t>PAA = 10</a:t>
          </a:r>
          <a:endParaRPr lang="en-US" sz="1000" b="0">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ysClr val="windowText" lastClr="000000"/>
              </a:solidFill>
              <a:effectLst/>
              <a:latin typeface="Arial" panose="020B0604020202020204" pitchFamily="34" charset="0"/>
              <a:ea typeface="+mn-ea"/>
              <a:cs typeface="Arial" panose="020B0604020202020204" pitchFamily="34" charset="0"/>
            </a:rPr>
            <a:t>Crew/Seat Ratio = 1.6</a:t>
          </a:r>
          <a:endParaRPr lang="en-US" sz="1000" b="0">
            <a:solidFill>
              <a:sysClr val="windowText" lastClr="000000"/>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ysClr val="windowText" lastClr="000000"/>
              </a:solidFill>
              <a:effectLst/>
              <a:latin typeface="Arial" panose="020B0604020202020204" pitchFamily="34" charset="0"/>
              <a:ea typeface="+mn-ea"/>
              <a:cs typeface="Arial" panose="020B0604020202020204" pitchFamily="34" charset="0"/>
            </a:rPr>
            <a:t>Crews = 16</a:t>
          </a:r>
          <a:endParaRPr lang="en-US" sz="1000" b="0">
            <a:solidFill>
              <a:sysClr val="windowText" lastClr="000000"/>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ysClr val="windowText" lastClr="000000"/>
              </a:solidFill>
              <a:effectLst/>
              <a:latin typeface="Arial" panose="020B0604020202020204" pitchFamily="34" charset="0"/>
              <a:ea typeface="+mn-ea"/>
              <a:cs typeface="Arial" panose="020B0604020202020204" pitchFamily="34" charset="0"/>
            </a:rPr>
            <a:t>ESL = 1.8</a:t>
          </a:r>
          <a:endParaRPr lang="en-US" sz="1000" b="0">
            <a:solidFill>
              <a:sysClr val="windowText" lastClr="000000"/>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ysClr val="windowText" lastClr="000000"/>
              </a:solidFill>
              <a:effectLst/>
              <a:latin typeface="Arial" panose="020B0604020202020204" pitchFamily="34" charset="0"/>
              <a:ea typeface="+mn-ea"/>
              <a:cs typeface="Arial" panose="020B0604020202020204" pitchFamily="34" charset="0"/>
            </a:rPr>
            <a:t>100% T&amp;R Matrix </a:t>
          </a:r>
          <a:r>
            <a:rPr lang="en-US" sz="1000" b="0" i="0" strike="noStrike" baseline="0">
              <a:solidFill>
                <a:sysClr val="windowText" lastClr="000000"/>
              </a:solidFill>
              <a:effectLst/>
              <a:latin typeface="Arial" panose="020B0604020202020204" pitchFamily="34" charset="0"/>
              <a:ea typeface="+mn-ea"/>
              <a:cs typeface="Arial" panose="020B0604020202020204" pitchFamily="34" charset="0"/>
            </a:rPr>
            <a:t>= 26.5</a:t>
          </a:r>
          <a:endParaRPr lang="en-US" sz="1000" b="0" strike="noStrike">
            <a:solidFill>
              <a:sysClr val="windowText" lastClr="000000"/>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ysClr val="windowText" lastClr="000000"/>
              </a:solidFill>
              <a:effectLst/>
              <a:latin typeface="Arial" panose="020B0604020202020204" pitchFamily="34" charset="0"/>
              <a:ea typeface="+mn-ea"/>
              <a:cs typeface="Arial" panose="020B0604020202020204" pitchFamily="34" charset="0"/>
            </a:rPr>
            <a:t>Sim Fidelity % =  </a:t>
          </a:r>
          <a:r>
            <a:rPr lang="en-US" sz="1000" b="0" i="0" strike="noStrike" baseline="0">
              <a:solidFill>
                <a:sysClr val="windowText" lastClr="000000"/>
              </a:solidFill>
              <a:effectLst/>
              <a:latin typeface="Arial" panose="020B0604020202020204" pitchFamily="34" charset="0"/>
              <a:ea typeface="+mn-ea"/>
              <a:cs typeface="Arial" panose="020B0604020202020204" pitchFamily="34" charset="0"/>
            </a:rPr>
            <a:t>28.9</a:t>
          </a:r>
        </a:p>
        <a:p>
          <a:pPr rtl="0" eaLnBrk="1" fontAlgn="auto" latinLnBrk="0" hangingPunct="1"/>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xdr:txBody>
    </xdr:sp>
    <xdr:clientData/>
  </xdr:twoCellAnchor>
  <xdr:twoCellAnchor>
    <xdr:from>
      <xdr:col>71</xdr:col>
      <xdr:colOff>0</xdr:colOff>
      <xdr:row>1</xdr:row>
      <xdr:rowOff>0</xdr:rowOff>
    </xdr:from>
    <xdr:to>
      <xdr:col>81</xdr:col>
      <xdr:colOff>-1</xdr:colOff>
      <xdr:row>13</xdr:row>
      <xdr:rowOff>367768</xdr:rowOff>
    </xdr:to>
    <xdr:sp macro="" textlink="">
      <xdr:nvSpPr>
        <xdr:cNvPr id="14" name="Text Box 65540">
          <a:extLst>
            <a:ext uri="{FF2B5EF4-FFF2-40B4-BE49-F238E27FC236}">
              <a16:creationId xmlns:a16="http://schemas.microsoft.com/office/drawing/2014/main" id="{00000000-0008-0000-0100-00000E000000}"/>
            </a:ext>
          </a:extLst>
        </xdr:cNvPr>
        <xdr:cNvSpPr txBox="1">
          <a:spLocks noChangeArrowheads="1"/>
        </xdr:cNvSpPr>
      </xdr:nvSpPr>
      <xdr:spPr bwMode="auto">
        <a:xfrm>
          <a:off x="30337125" y="440531"/>
          <a:ext cx="6072187" cy="8940268"/>
        </a:xfrm>
        <a:prstGeom prst="rect">
          <a:avLst/>
        </a:prstGeom>
        <a:solidFill>
          <a:srgbClr val="FFFFFF"/>
        </a:solid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cs typeface="Arial"/>
            </a:rPr>
            <a:t>Notes</a:t>
          </a:r>
          <a:r>
            <a:rPr kumimoji="0" lang="en-US" sz="1000" b="1" i="0" u="none" strike="noStrike" kern="0" cap="none" spc="0" normalizeH="0" baseline="0" noProof="0">
              <a:ln>
                <a:noFill/>
              </a:ln>
              <a:solidFill>
                <a:srgbClr val="000000"/>
              </a:solidFill>
              <a:effectLst/>
              <a:uLnTx/>
              <a:uFillTx/>
              <a:latin typeface="Arial"/>
              <a:cs typeface="Arial"/>
            </a:rPr>
            <a:t>:</a:t>
          </a:r>
          <a:endParaRPr kumimoji="0" lang="en-US" sz="1000" b="0" i="0" u="none" strike="noStrike" kern="0" cap="none" spc="0" normalizeH="0" baseline="0" noProof="0">
            <a:ln>
              <a:noFill/>
            </a:ln>
            <a:solidFill>
              <a:srgbClr val="000000"/>
            </a:solidFill>
            <a:effectLst/>
            <a:uLnTx/>
            <a:uFillTx/>
            <a:latin typeface="Arial"/>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ysClr val="windowText" lastClr="000000"/>
              </a:solidFill>
              <a:effectLst/>
              <a:uLnTx/>
              <a:uFillTx/>
              <a:latin typeface="Arial"/>
              <a:ea typeface="Calibri"/>
              <a:cs typeface="Times New Roman"/>
            </a:rPr>
            <a:t>General</a:t>
          </a:r>
          <a:r>
            <a:rPr kumimoji="0" lang="en-US" sz="1000" b="1" i="0" u="none" strike="noStrike" kern="0" cap="none" spc="0" normalizeH="0" baseline="0" noProof="0">
              <a:ln>
                <a:noFill/>
              </a:ln>
              <a:solidFill>
                <a:sysClr val="windowText" lastClr="000000"/>
              </a:solidFill>
              <a:effectLst/>
              <a:uLnTx/>
              <a:uFillTx/>
              <a:latin typeface="Arial"/>
              <a:ea typeface="Calibri"/>
              <a:cs typeface="Times New Roman"/>
            </a:rPr>
            <a:t>:</a:t>
          </a: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a:ea typeface="Calibri"/>
              <a:cs typeface="Times New Roman"/>
            </a:rPr>
            <a:t>A</a:t>
          </a:r>
          <a:r>
            <a:rPr kumimoji="0" lang="en-US" sz="1000" b="0" i="0" u="none" strike="noStrike" kern="0" cap="none" spc="0" normalizeH="0" baseline="0" noProof="0">
              <a:ln>
                <a:noFill/>
              </a:ln>
              <a:solidFill>
                <a:schemeClr val="tx1"/>
              </a:solidFill>
              <a:effectLst/>
              <a:uLnTx/>
              <a:uFillTx/>
              <a:latin typeface="Arial"/>
              <a:ea typeface="Calibri"/>
              <a:cs typeface="Times New Roman"/>
            </a:rPr>
            <a:t>.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https://flankspeed.sharepoint-mil.us/sites/USFF-NAE/Current_Readiness/CR_Standards.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chemeClr val="tx1"/>
              </a:solidFill>
              <a:effectLst/>
              <a:uLnTx/>
              <a:uFillTx/>
              <a:latin typeface="Calibri" panose="020F0502020204030204"/>
              <a:ea typeface="+mn-ea"/>
              <a:cs typeface="+mn-cs"/>
            </a:rPr>
            <a:t>T/M/S Specific</a:t>
          </a:r>
          <a:r>
            <a:rPr kumimoji="0" lang="en-US" sz="1100" b="1" i="0" u="none" strike="noStrike" kern="0" cap="none" spc="0" normalizeH="0" baseline="0" noProof="0">
              <a:ln>
                <a:noFill/>
              </a:ln>
              <a:solidFill>
                <a:schemeClr val="tx1"/>
              </a:solidFill>
              <a:effectLst/>
              <a:uLnTx/>
              <a:uFillTx/>
              <a:latin typeface="Calibri" panose="020F0502020204030204"/>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1.  The SFARP and CVW Fallon columns represent the total number of aircrew who have completed the events during the current FRTP and is affected by aircrew turnover.  COMPTUEX is reported for the entire unit as SAT/UNSAT; completion of COMPTUEX results in a SAT until the end of the FRTP cycle, regardless of aircrew turnover.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2.  High Training Value (HTV) Ordnance expended are tied to the individual, and no longer count toward a squadron's readiness when the active aircrew departs the squadron or is no longer an active aircrew in the squadron.  When a visitor expends ordnance out of a squadron's NCEA, the visitor's contribution shall not contribute to the squadron's readiness. HTV ordnance expenditures by active aircrew remain valid until the end of the FRTP in which it was expended. "Live Expend" covers both JDAM and LGB.</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3.  End-to-End Ordnance (E2E) is attributed wholly to the squadron, as it reflects the entire process of planning, weapon building, loading, arming and delivery.  Therefore, readiness is not affected when aircrew who expended an E2E weapon transfers from the squadron.  E2E ordnance expenditures remain valid until the end of the FRTP in which it was expended.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4.  The Wing Training Manual delineates specific aircrew requirements and applicable reporting guidelines.</a:t>
          </a: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xdr:row>
      <xdr:rowOff>0</xdr:rowOff>
    </xdr:from>
    <xdr:to>
      <xdr:col>2</xdr:col>
      <xdr:colOff>1595437</xdr:colOff>
      <xdr:row>21</xdr:row>
      <xdr:rowOff>163286</xdr:rowOff>
    </xdr:to>
    <xdr:sp macro="" textlink="">
      <xdr:nvSpPr>
        <xdr:cNvPr id="6" name="Text Box 65540">
          <a:extLst>
            <a:ext uri="{FF2B5EF4-FFF2-40B4-BE49-F238E27FC236}">
              <a16:creationId xmlns:a16="http://schemas.microsoft.com/office/drawing/2014/main" id="{00000000-0008-0000-0200-000006000000}"/>
            </a:ext>
          </a:extLst>
        </xdr:cNvPr>
        <xdr:cNvSpPr txBox="1">
          <a:spLocks noChangeArrowheads="1"/>
        </xdr:cNvSpPr>
      </xdr:nvSpPr>
      <xdr:spPr bwMode="auto">
        <a:xfrm>
          <a:off x="381000" y="9584531"/>
          <a:ext cx="2643187" cy="1306286"/>
        </a:xfrm>
        <a:prstGeom prst="rect">
          <a:avLst/>
        </a:prstGeom>
        <a:solidFill>
          <a:srgbClr val="FFFFFF"/>
        </a:solidFill>
        <a:ln w="15875">
          <a:solidFill>
            <a:srgbClr val="000000"/>
          </a:solidFill>
          <a:miter lim="800000"/>
          <a:headEnd/>
          <a:tailEnd/>
        </a:ln>
      </xdr:spPr>
      <xdr:txBody>
        <a:bodyPr vertOverflow="clip" wrap="square" lIns="27432" tIns="18288" rIns="0" bIns="0" anchor="t" upright="1"/>
        <a:lstStyle/>
        <a:p>
          <a:pPr rtl="0" eaLnBrk="1" fontAlgn="auto" latinLnBrk="0" hangingPunct="1"/>
          <a:r>
            <a:rPr lang="en-US" sz="1000" b="1" i="0" u="sng" baseline="0">
              <a:effectLst/>
              <a:latin typeface="Arial" panose="020B0604020202020204" pitchFamily="34" charset="0"/>
              <a:ea typeface="+mn-ea"/>
              <a:cs typeface="Arial" panose="020B0604020202020204" pitchFamily="34" charset="0"/>
            </a:rPr>
            <a:t>Readiness Standards VFA F-35C 14 Plane</a:t>
          </a:r>
          <a:endParaRPr lang="en-US" sz="1000" b="1">
            <a:effectLst/>
            <a:latin typeface="Arial" panose="020B0604020202020204" pitchFamily="34" charset="0"/>
            <a:cs typeface="Arial" panose="020B0604020202020204" pitchFamily="34" charset="0"/>
          </a:endParaRPr>
        </a:p>
        <a:p>
          <a:pPr rtl="0" eaLnBrk="1" fontAlgn="auto" latinLnBrk="0" hangingPunct="1"/>
          <a:r>
            <a:rPr lang="en-US" sz="1000" b="0" i="0" baseline="0">
              <a:effectLst/>
              <a:latin typeface="Arial" panose="020B0604020202020204" pitchFamily="34" charset="0"/>
              <a:ea typeface="+mn-ea"/>
              <a:cs typeface="Arial" panose="020B0604020202020204" pitchFamily="34" charset="0"/>
            </a:rPr>
            <a:t>PAA = 14</a:t>
          </a:r>
          <a:endParaRPr lang="en-US" sz="1000" b="0">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ysClr val="windowText" lastClr="000000"/>
              </a:solidFill>
              <a:effectLst/>
              <a:latin typeface="Arial" panose="020B0604020202020204" pitchFamily="34" charset="0"/>
              <a:ea typeface="+mn-ea"/>
              <a:cs typeface="Arial" panose="020B0604020202020204" pitchFamily="34" charset="0"/>
            </a:rPr>
            <a:t>Crew/Seat Ratio = 1.36</a:t>
          </a:r>
          <a:endParaRPr lang="en-US" sz="1000" b="0">
            <a:solidFill>
              <a:sysClr val="windowText" lastClr="000000"/>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ysClr val="windowText" lastClr="000000"/>
              </a:solidFill>
              <a:effectLst/>
              <a:latin typeface="Arial" panose="020B0604020202020204" pitchFamily="34" charset="0"/>
              <a:ea typeface="+mn-ea"/>
              <a:cs typeface="Arial" panose="020B0604020202020204" pitchFamily="34" charset="0"/>
            </a:rPr>
            <a:t>Crews = 19</a:t>
          </a:r>
          <a:endParaRPr lang="en-US" sz="1000" b="0">
            <a:solidFill>
              <a:sysClr val="windowText" lastClr="000000"/>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ysClr val="windowText" lastClr="000000"/>
              </a:solidFill>
              <a:effectLst/>
              <a:latin typeface="Arial" panose="020B0604020202020204" pitchFamily="34" charset="0"/>
              <a:ea typeface="+mn-ea"/>
              <a:cs typeface="Arial" panose="020B0604020202020204" pitchFamily="34" charset="0"/>
            </a:rPr>
            <a:t>ESL = 1.8</a:t>
          </a:r>
          <a:endParaRPr lang="en-US" sz="1000" b="0">
            <a:solidFill>
              <a:sysClr val="windowText" lastClr="000000"/>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ysClr val="windowText" lastClr="000000"/>
              </a:solidFill>
              <a:effectLst/>
              <a:latin typeface="Arial" panose="020B0604020202020204" pitchFamily="34" charset="0"/>
              <a:ea typeface="+mn-ea"/>
              <a:cs typeface="Arial" panose="020B0604020202020204" pitchFamily="34" charset="0"/>
            </a:rPr>
            <a:t>100% T&amp;R Matrix </a:t>
          </a:r>
          <a:r>
            <a:rPr lang="en-US" sz="1000" b="0" i="0" strike="noStrike" baseline="0">
              <a:solidFill>
                <a:sysClr val="windowText" lastClr="000000"/>
              </a:solidFill>
              <a:effectLst/>
              <a:latin typeface="Arial" panose="020B0604020202020204" pitchFamily="34" charset="0"/>
              <a:ea typeface="+mn-ea"/>
              <a:cs typeface="Arial" panose="020B0604020202020204" pitchFamily="34" charset="0"/>
            </a:rPr>
            <a:t>= 26.5</a:t>
          </a:r>
          <a:endParaRPr lang="en-US" sz="1000" b="0" strike="noStrike">
            <a:solidFill>
              <a:sysClr val="windowText" lastClr="000000"/>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ysClr val="windowText" lastClr="000000"/>
              </a:solidFill>
              <a:effectLst/>
              <a:latin typeface="Arial" panose="020B0604020202020204" pitchFamily="34" charset="0"/>
              <a:ea typeface="+mn-ea"/>
              <a:cs typeface="Arial" panose="020B0604020202020204" pitchFamily="34" charset="0"/>
            </a:rPr>
            <a:t>Sim Fidelity % =  </a:t>
          </a:r>
          <a:r>
            <a:rPr lang="en-US" sz="1000" b="0" i="0" strike="noStrike" baseline="0">
              <a:solidFill>
                <a:sysClr val="windowText" lastClr="000000"/>
              </a:solidFill>
              <a:effectLst/>
              <a:latin typeface="Arial" panose="020B0604020202020204" pitchFamily="34" charset="0"/>
              <a:ea typeface="+mn-ea"/>
              <a:cs typeface="Arial" panose="020B0604020202020204" pitchFamily="34" charset="0"/>
            </a:rPr>
            <a:t>28.9</a:t>
          </a:r>
        </a:p>
        <a:p>
          <a:pPr rtl="0" eaLnBrk="1" fontAlgn="auto" latinLnBrk="0" hangingPunct="1"/>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xdr:txBody>
    </xdr:sp>
    <xdr:clientData/>
  </xdr:twoCellAnchor>
  <xdr:twoCellAnchor>
    <xdr:from>
      <xdr:col>71</xdr:col>
      <xdr:colOff>0</xdr:colOff>
      <xdr:row>1</xdr:row>
      <xdr:rowOff>0</xdr:rowOff>
    </xdr:from>
    <xdr:to>
      <xdr:col>81</xdr:col>
      <xdr:colOff>-1</xdr:colOff>
      <xdr:row>13</xdr:row>
      <xdr:rowOff>367768</xdr:rowOff>
    </xdr:to>
    <xdr:sp macro="" textlink="">
      <xdr:nvSpPr>
        <xdr:cNvPr id="11" name="Text Box 65540">
          <a:extLst>
            <a:ext uri="{FF2B5EF4-FFF2-40B4-BE49-F238E27FC236}">
              <a16:creationId xmlns:a16="http://schemas.microsoft.com/office/drawing/2014/main" id="{00000000-0008-0000-0200-00000B000000}"/>
            </a:ext>
          </a:extLst>
        </xdr:cNvPr>
        <xdr:cNvSpPr txBox="1">
          <a:spLocks noChangeArrowheads="1"/>
        </xdr:cNvSpPr>
      </xdr:nvSpPr>
      <xdr:spPr bwMode="auto">
        <a:xfrm>
          <a:off x="30337125" y="440531"/>
          <a:ext cx="6072187" cy="8940268"/>
        </a:xfrm>
        <a:prstGeom prst="rect">
          <a:avLst/>
        </a:prstGeom>
        <a:solidFill>
          <a:srgbClr val="FFFFFF"/>
        </a:solid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ea typeface="+mn-ea"/>
              <a:cs typeface="Arial"/>
            </a:rPr>
            <a:t>Notes</a:t>
          </a:r>
          <a:r>
            <a:rPr kumimoji="0" lang="en-US" sz="1000" b="1" i="0" u="none" strike="noStrike" kern="0" cap="none" spc="0" normalizeH="0" baseline="0" noProof="0">
              <a:ln>
                <a:noFill/>
              </a:ln>
              <a:solidFill>
                <a:schemeClr val="tx1"/>
              </a:solidFill>
              <a:effectLst/>
              <a:uLnTx/>
              <a:uFillTx/>
              <a:latin typeface="Arial"/>
              <a:ea typeface="+mn-ea"/>
              <a:cs typeface="Arial"/>
            </a:rPr>
            <a:t>:</a:t>
          </a:r>
          <a:endParaRPr kumimoji="0" lang="en-US" sz="1000" b="0" i="0" u="none" strike="noStrike" kern="0" cap="none" spc="0" normalizeH="0" baseline="0" noProof="0">
            <a:ln>
              <a:noFill/>
            </a:ln>
            <a:solidFill>
              <a:schemeClr val="tx1"/>
            </a:solidFill>
            <a:effectLst/>
            <a:uLnTx/>
            <a:uFillTx/>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chemeClr val="tx1"/>
              </a:solidFill>
              <a:effectLst/>
              <a:uLnTx/>
              <a:uFillTx/>
              <a:latin typeface="+mn-lt"/>
              <a:ea typeface="+mn-ea"/>
              <a:cs typeface="+mn-cs"/>
            </a:rPr>
            <a:t>T/M/S Specific</a:t>
          </a:r>
          <a:r>
            <a:rPr kumimoji="0" lang="en-US" sz="1100" b="1" i="0" u="none" strike="noStrike" kern="0" cap="none" spc="0" normalizeH="0" baseline="0" noProof="0">
              <a:ln>
                <a:noFill/>
              </a:ln>
              <a:solidFill>
                <a:schemeClr val="tx1"/>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1.  The SFARP and CVW Fallon columns represent the total number of aircrew who have completed the events during the current FRTP and is affected by aircrew turnover.  COMPTUEX is reported for the entire unit as SAT/UNSAT; completion of COMPTUEX results in a SAT until the end of the FRTP cycle, regardless of aircrew turnover.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2.  High Training Value (HTV) Ordnance expended are tied to the individual, and no longer count toward a squadron's readiness when the active aircrew departs the squadron or is no longer an active aircrew in the squadron.  When a visitor expends ordnance out of a squadron's NCEA, the visitor's contribution shall not contribute to the squadron's readiness. HTV ordnance expenditures by active aircrew remain valid until the end of the FRTP in which it was expended. "Live Expend" covers both JDAM and LGB.</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3.  End-to-End Ordnance (E2E) is attributed wholly to the squadron, as it reflects the entire process of planning, weapon building, loading, arming and delivery.  Therefore, readiness is not affected when aircrew who expended an E2E weapon transfers from the squadron.  E2E ordnance expenditures remain valid until the end of the FRTP in which it was expended.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4.  The Wing Training Manual delineates specific aircrew requirements and applicable reporting guidelines.</a:t>
          </a: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
  <sheetViews>
    <sheetView showGridLines="0" workbookViewId="0">
      <selection activeCell="A25" sqref="A25"/>
    </sheetView>
  </sheetViews>
  <sheetFormatPr defaultColWidth="9.140625" defaultRowHeight="15" x14ac:dyDescent="0.25"/>
  <cols>
    <col min="1" max="1" width="57.85546875" style="46" bestFit="1" customWidth="1"/>
    <col min="2" max="2" width="11.42578125" style="46" customWidth="1"/>
    <col min="3" max="3" width="69.28515625" style="46" customWidth="1"/>
    <col min="4" max="16384" width="9.140625" style="46"/>
  </cols>
  <sheetData>
    <row r="1" spans="1:3" ht="15.75" thickBot="1" x14ac:dyDescent="0.3">
      <c r="A1" s="54" t="s">
        <v>0</v>
      </c>
      <c r="B1" s="55" t="s">
        <v>1</v>
      </c>
    </row>
    <row r="2" spans="1:3" x14ac:dyDescent="0.25">
      <c r="A2" s="56" t="s">
        <v>2</v>
      </c>
      <c r="B2" s="48">
        <v>44825</v>
      </c>
      <c r="C2" s="49" t="str">
        <f ca="1">IF(B2&gt;NOW()-90," ! NEW","")</f>
        <v xml:space="preserve"> ! NEW</v>
      </c>
    </row>
    <row r="3" spans="1:3" x14ac:dyDescent="0.25">
      <c r="A3" s="47" t="s">
        <v>3</v>
      </c>
      <c r="B3" s="57">
        <v>44825</v>
      </c>
      <c r="C3" s="49" t="str">
        <f t="shared" ref="C3:C6" ca="1" si="0">IF(B3&gt;NOW()-90," ! NEW","")</f>
        <v xml:space="preserve"> ! NEW</v>
      </c>
    </row>
    <row r="4" spans="1:3" x14ac:dyDescent="0.25">
      <c r="A4" s="47" t="s">
        <v>4</v>
      </c>
      <c r="B4" s="57">
        <v>44148</v>
      </c>
      <c r="C4" s="49" t="str">
        <f t="shared" ca="1" si="0"/>
        <v/>
      </c>
    </row>
    <row r="5" spans="1:3" x14ac:dyDescent="0.25">
      <c r="A5" s="47" t="s">
        <v>5</v>
      </c>
      <c r="B5" s="57">
        <v>44148</v>
      </c>
      <c r="C5" s="49" t="str">
        <f t="shared" ca="1" si="0"/>
        <v/>
      </c>
    </row>
    <row r="6" spans="1:3" ht="15.75" thickBot="1" x14ac:dyDescent="0.3">
      <c r="A6" s="50"/>
      <c r="B6" s="51"/>
      <c r="C6" s="49" t="str">
        <f t="shared" ca="1" si="0"/>
        <v/>
      </c>
    </row>
    <row r="7" spans="1:3" x14ac:dyDescent="0.25">
      <c r="A7" s="52"/>
      <c r="B7" s="53"/>
    </row>
    <row r="8" spans="1:3" ht="15.75" thickBot="1" x14ac:dyDescent="0.3">
      <c r="A8" s="52"/>
      <c r="B8" s="53"/>
    </row>
    <row r="9" spans="1:3" x14ac:dyDescent="0.25">
      <c r="A9" s="204" t="s">
        <v>6</v>
      </c>
      <c r="B9" s="205"/>
      <c r="C9" s="206"/>
    </row>
    <row r="10" spans="1:3" ht="15.75" thickBot="1" x14ac:dyDescent="0.3">
      <c r="A10" s="192" t="s">
        <v>7</v>
      </c>
      <c r="B10" s="193" t="s">
        <v>8</v>
      </c>
      <c r="C10" s="194" t="s">
        <v>9</v>
      </c>
    </row>
    <row r="11" spans="1:3" x14ac:dyDescent="0.25">
      <c r="A11" s="195" t="s">
        <v>10</v>
      </c>
      <c r="B11" s="196">
        <v>44825</v>
      </c>
      <c r="C11" s="197" t="s">
        <v>11</v>
      </c>
    </row>
    <row r="12" spans="1:3" x14ac:dyDescent="0.25">
      <c r="A12" s="198" t="s">
        <v>10</v>
      </c>
      <c r="B12" s="199">
        <v>44825</v>
      </c>
      <c r="C12" s="200" t="s">
        <v>12</v>
      </c>
    </row>
    <row r="13" spans="1:3" x14ac:dyDescent="0.25">
      <c r="A13" s="198" t="s">
        <v>10</v>
      </c>
      <c r="B13" s="199">
        <v>44825</v>
      </c>
      <c r="C13" s="200" t="s">
        <v>13</v>
      </c>
    </row>
    <row r="14" spans="1:3" x14ac:dyDescent="0.25">
      <c r="A14" s="198" t="s">
        <v>10</v>
      </c>
      <c r="B14" s="199">
        <v>44825</v>
      </c>
      <c r="C14" s="200" t="s">
        <v>14</v>
      </c>
    </row>
    <row r="15" spans="1:3" ht="15.75" thickBot="1" x14ac:dyDescent="0.3">
      <c r="A15" s="201" t="s">
        <v>10</v>
      </c>
      <c r="B15" s="202">
        <v>44825</v>
      </c>
      <c r="C15" s="203" t="s">
        <v>15</v>
      </c>
    </row>
  </sheetData>
  <mergeCells count="1">
    <mergeCell ref="A9:C9"/>
  </mergeCells>
  <hyperlinks>
    <hyperlink ref="A3" location="'F-35C 14PAA v220921'!A1" display="F-35C 14PAA v220921" xr:uid="{00000000-0004-0000-0000-000000000000}"/>
    <hyperlink ref="A2" location="'F-35C 10PAA v220921'!A1" display="F-35C 10PAA v220921" xr:uid="{00000000-0004-0000-0000-000001000000}"/>
    <hyperlink ref="A4" location="'FRS Baseline v201113'!A1" display="FRS Baseline" xr:uid="{00000000-0004-0000-0000-000002000000}"/>
    <hyperlink ref="A5" location="'ACTC Map v201113'!A1" display="ACTC Mapping" xr:uid="{00000000-0004-0000-0000-000003000000}"/>
  </hyperlink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R155"/>
  <sheetViews>
    <sheetView tabSelected="1" topLeftCell="BT1" zoomScale="80" zoomScaleNormal="80" workbookViewId="0">
      <selection activeCell="B2" sqref="B2"/>
    </sheetView>
  </sheetViews>
  <sheetFormatPr defaultRowHeight="14.25" x14ac:dyDescent="0.2"/>
  <cols>
    <col min="1" max="1" width="5.7109375" style="1" customWidth="1"/>
    <col min="2" max="2" width="15.7109375" style="1" customWidth="1"/>
    <col min="3" max="3" width="60.7109375" style="1" customWidth="1"/>
    <col min="4" max="23" width="5.7109375" style="1" customWidth="1"/>
    <col min="24" max="28" width="5.28515625" style="1" customWidth="1"/>
    <col min="29" max="30" width="5.28515625" style="166" customWidth="1"/>
    <col min="31" max="69" width="5.28515625" style="1" customWidth="1"/>
    <col min="70" max="71" width="6.7109375" style="1" customWidth="1"/>
    <col min="72" max="81" width="9.140625" style="1" customWidth="1"/>
    <col min="82" max="91" width="5" style="1" customWidth="1"/>
    <col min="92" max="92" width="11.7109375" style="1" customWidth="1"/>
    <col min="93" max="93" width="63.28515625" style="1" customWidth="1"/>
    <col min="94" max="94" width="7.140625" style="1" customWidth="1"/>
    <col min="95" max="95" width="9.140625" style="1"/>
    <col min="96" max="96" width="6.140625" style="1" bestFit="1" customWidth="1"/>
    <col min="97" max="263" width="9.140625" style="1"/>
    <col min="264" max="264" width="16" style="1" bestFit="1" customWidth="1"/>
    <col min="265" max="265" width="32" style="1" customWidth="1"/>
    <col min="266" max="268" width="18.7109375" style="1" customWidth="1"/>
    <col min="269" max="289" width="5" style="1" customWidth="1"/>
    <col min="290" max="290" width="5.28515625" style="1" customWidth="1"/>
    <col min="291" max="321" width="5" style="1" customWidth="1"/>
    <col min="322" max="323" width="4.85546875" style="1" customWidth="1"/>
    <col min="324" max="347" width="5" style="1" customWidth="1"/>
    <col min="348" max="348" width="11.7109375" style="1" customWidth="1"/>
    <col min="349" max="349" width="63.28515625" style="1" customWidth="1"/>
    <col min="350" max="350" width="7.140625" style="1" customWidth="1"/>
    <col min="351" max="351" width="9.140625" style="1"/>
    <col min="352" max="352" width="6.140625" style="1" bestFit="1" customWidth="1"/>
    <col min="353" max="519" width="9.140625" style="1"/>
    <col min="520" max="520" width="16" style="1" bestFit="1" customWidth="1"/>
    <col min="521" max="521" width="32" style="1" customWidth="1"/>
    <col min="522" max="524" width="18.7109375" style="1" customWidth="1"/>
    <col min="525" max="545" width="5" style="1" customWidth="1"/>
    <col min="546" max="546" width="5.28515625" style="1" customWidth="1"/>
    <col min="547" max="577" width="5" style="1" customWidth="1"/>
    <col min="578" max="579" width="4.85546875" style="1" customWidth="1"/>
    <col min="580" max="603" width="5" style="1" customWidth="1"/>
    <col min="604" max="604" width="11.7109375" style="1" customWidth="1"/>
    <col min="605" max="605" width="63.28515625" style="1" customWidth="1"/>
    <col min="606" max="606" width="7.140625" style="1" customWidth="1"/>
    <col min="607" max="607" width="9.140625" style="1"/>
    <col min="608" max="608" width="6.140625" style="1" bestFit="1" customWidth="1"/>
    <col min="609" max="775" width="9.140625" style="1"/>
    <col min="776" max="776" width="16" style="1" bestFit="1" customWidth="1"/>
    <col min="777" max="777" width="32" style="1" customWidth="1"/>
    <col min="778" max="780" width="18.7109375" style="1" customWidth="1"/>
    <col min="781" max="801" width="5" style="1" customWidth="1"/>
    <col min="802" max="802" width="5.28515625" style="1" customWidth="1"/>
    <col min="803" max="833" width="5" style="1" customWidth="1"/>
    <col min="834" max="835" width="4.85546875" style="1" customWidth="1"/>
    <col min="836" max="859" width="5" style="1" customWidth="1"/>
    <col min="860" max="860" width="11.7109375" style="1" customWidth="1"/>
    <col min="861" max="861" width="63.28515625" style="1" customWidth="1"/>
    <col min="862" max="862" width="7.140625" style="1" customWidth="1"/>
    <col min="863" max="863" width="9.140625" style="1"/>
    <col min="864" max="864" width="6.140625" style="1" bestFit="1" customWidth="1"/>
    <col min="865" max="1031" width="9.140625" style="1"/>
    <col min="1032" max="1032" width="16" style="1" bestFit="1" customWidth="1"/>
    <col min="1033" max="1033" width="32" style="1" customWidth="1"/>
    <col min="1034" max="1036" width="18.7109375" style="1" customWidth="1"/>
    <col min="1037" max="1057" width="5" style="1" customWidth="1"/>
    <col min="1058" max="1058" width="5.28515625" style="1" customWidth="1"/>
    <col min="1059" max="1089" width="5" style="1" customWidth="1"/>
    <col min="1090" max="1091" width="4.85546875" style="1" customWidth="1"/>
    <col min="1092" max="1115" width="5" style="1" customWidth="1"/>
    <col min="1116" max="1116" width="11.7109375" style="1" customWidth="1"/>
    <col min="1117" max="1117" width="63.28515625" style="1" customWidth="1"/>
    <col min="1118" max="1118" width="7.140625" style="1" customWidth="1"/>
    <col min="1119" max="1119" width="9.140625" style="1"/>
    <col min="1120" max="1120" width="6.140625" style="1" bestFit="1" customWidth="1"/>
    <col min="1121" max="1287" width="9.140625" style="1"/>
    <col min="1288" max="1288" width="16" style="1" bestFit="1" customWidth="1"/>
    <col min="1289" max="1289" width="32" style="1" customWidth="1"/>
    <col min="1290" max="1292" width="18.7109375" style="1" customWidth="1"/>
    <col min="1293" max="1313" width="5" style="1" customWidth="1"/>
    <col min="1314" max="1314" width="5.28515625" style="1" customWidth="1"/>
    <col min="1315" max="1345" width="5" style="1" customWidth="1"/>
    <col min="1346" max="1347" width="4.85546875" style="1" customWidth="1"/>
    <col min="1348" max="1371" width="5" style="1" customWidth="1"/>
    <col min="1372" max="1372" width="11.7109375" style="1" customWidth="1"/>
    <col min="1373" max="1373" width="63.28515625" style="1" customWidth="1"/>
    <col min="1374" max="1374" width="7.140625" style="1" customWidth="1"/>
    <col min="1375" max="1375" width="9.140625" style="1"/>
    <col min="1376" max="1376" width="6.140625" style="1" bestFit="1" customWidth="1"/>
    <col min="1377" max="1543" width="9.140625" style="1"/>
    <col min="1544" max="1544" width="16" style="1" bestFit="1" customWidth="1"/>
    <col min="1545" max="1545" width="32" style="1" customWidth="1"/>
    <col min="1546" max="1548" width="18.7109375" style="1" customWidth="1"/>
    <col min="1549" max="1569" width="5" style="1" customWidth="1"/>
    <col min="1570" max="1570" width="5.28515625" style="1" customWidth="1"/>
    <col min="1571" max="1601" width="5" style="1" customWidth="1"/>
    <col min="1602" max="1603" width="4.85546875" style="1" customWidth="1"/>
    <col min="1604" max="1627" width="5" style="1" customWidth="1"/>
    <col min="1628" max="1628" width="11.7109375" style="1" customWidth="1"/>
    <col min="1629" max="1629" width="63.28515625" style="1" customWidth="1"/>
    <col min="1630" max="1630" width="7.140625" style="1" customWidth="1"/>
    <col min="1631" max="1631" width="9.140625" style="1"/>
    <col min="1632" max="1632" width="6.140625" style="1" bestFit="1" customWidth="1"/>
    <col min="1633" max="1799" width="9.140625" style="1"/>
    <col min="1800" max="1800" width="16" style="1" bestFit="1" customWidth="1"/>
    <col min="1801" max="1801" width="32" style="1" customWidth="1"/>
    <col min="1802" max="1804" width="18.7109375" style="1" customWidth="1"/>
    <col min="1805" max="1825" width="5" style="1" customWidth="1"/>
    <col min="1826" max="1826" width="5.28515625" style="1" customWidth="1"/>
    <col min="1827" max="1857" width="5" style="1" customWidth="1"/>
    <col min="1858" max="1859" width="4.85546875" style="1" customWidth="1"/>
    <col min="1860" max="1883" width="5" style="1" customWidth="1"/>
    <col min="1884" max="1884" width="11.7109375" style="1" customWidth="1"/>
    <col min="1885" max="1885" width="63.28515625" style="1" customWidth="1"/>
    <col min="1886" max="1886" width="7.140625" style="1" customWidth="1"/>
    <col min="1887" max="1887" width="9.140625" style="1"/>
    <col min="1888" max="1888" width="6.140625" style="1" bestFit="1" customWidth="1"/>
    <col min="1889" max="2055" width="9.140625" style="1"/>
    <col min="2056" max="2056" width="16" style="1" bestFit="1" customWidth="1"/>
    <col min="2057" max="2057" width="32" style="1" customWidth="1"/>
    <col min="2058" max="2060" width="18.7109375" style="1" customWidth="1"/>
    <col min="2061" max="2081" width="5" style="1" customWidth="1"/>
    <col min="2082" max="2082" width="5.28515625" style="1" customWidth="1"/>
    <col min="2083" max="2113" width="5" style="1" customWidth="1"/>
    <col min="2114" max="2115" width="4.85546875" style="1" customWidth="1"/>
    <col min="2116" max="2139" width="5" style="1" customWidth="1"/>
    <col min="2140" max="2140" width="11.7109375" style="1" customWidth="1"/>
    <col min="2141" max="2141" width="63.28515625" style="1" customWidth="1"/>
    <col min="2142" max="2142" width="7.140625" style="1" customWidth="1"/>
    <col min="2143" max="2143" width="9.140625" style="1"/>
    <col min="2144" max="2144" width="6.140625" style="1" bestFit="1" customWidth="1"/>
    <col min="2145" max="2311" width="9.140625" style="1"/>
    <col min="2312" max="2312" width="16" style="1" bestFit="1" customWidth="1"/>
    <col min="2313" max="2313" width="32" style="1" customWidth="1"/>
    <col min="2314" max="2316" width="18.7109375" style="1" customWidth="1"/>
    <col min="2317" max="2337" width="5" style="1" customWidth="1"/>
    <col min="2338" max="2338" width="5.28515625" style="1" customWidth="1"/>
    <col min="2339" max="2369" width="5" style="1" customWidth="1"/>
    <col min="2370" max="2371" width="4.85546875" style="1" customWidth="1"/>
    <col min="2372" max="2395" width="5" style="1" customWidth="1"/>
    <col min="2396" max="2396" width="11.7109375" style="1" customWidth="1"/>
    <col min="2397" max="2397" width="63.28515625" style="1" customWidth="1"/>
    <col min="2398" max="2398" width="7.140625" style="1" customWidth="1"/>
    <col min="2399" max="2399" width="9.140625" style="1"/>
    <col min="2400" max="2400" width="6.140625" style="1" bestFit="1" customWidth="1"/>
    <col min="2401" max="2567" width="9.140625" style="1"/>
    <col min="2568" max="2568" width="16" style="1" bestFit="1" customWidth="1"/>
    <col min="2569" max="2569" width="32" style="1" customWidth="1"/>
    <col min="2570" max="2572" width="18.7109375" style="1" customWidth="1"/>
    <col min="2573" max="2593" width="5" style="1" customWidth="1"/>
    <col min="2594" max="2594" width="5.28515625" style="1" customWidth="1"/>
    <col min="2595" max="2625" width="5" style="1" customWidth="1"/>
    <col min="2626" max="2627" width="4.85546875" style="1" customWidth="1"/>
    <col min="2628" max="2651" width="5" style="1" customWidth="1"/>
    <col min="2652" max="2652" width="11.7109375" style="1" customWidth="1"/>
    <col min="2653" max="2653" width="63.28515625" style="1" customWidth="1"/>
    <col min="2654" max="2654" width="7.140625" style="1" customWidth="1"/>
    <col min="2655" max="2655" width="9.140625" style="1"/>
    <col min="2656" max="2656" width="6.140625" style="1" bestFit="1" customWidth="1"/>
    <col min="2657" max="2823" width="9.140625" style="1"/>
    <col min="2824" max="2824" width="16" style="1" bestFit="1" customWidth="1"/>
    <col min="2825" max="2825" width="32" style="1" customWidth="1"/>
    <col min="2826" max="2828" width="18.7109375" style="1" customWidth="1"/>
    <col min="2829" max="2849" width="5" style="1" customWidth="1"/>
    <col min="2850" max="2850" width="5.28515625" style="1" customWidth="1"/>
    <col min="2851" max="2881" width="5" style="1" customWidth="1"/>
    <col min="2882" max="2883" width="4.85546875" style="1" customWidth="1"/>
    <col min="2884" max="2907" width="5" style="1" customWidth="1"/>
    <col min="2908" max="2908" width="11.7109375" style="1" customWidth="1"/>
    <col min="2909" max="2909" width="63.28515625" style="1" customWidth="1"/>
    <col min="2910" max="2910" width="7.140625" style="1" customWidth="1"/>
    <col min="2911" max="2911" width="9.140625" style="1"/>
    <col min="2912" max="2912" width="6.140625" style="1" bestFit="1" customWidth="1"/>
    <col min="2913" max="3079" width="9.140625" style="1"/>
    <col min="3080" max="3080" width="16" style="1" bestFit="1" customWidth="1"/>
    <col min="3081" max="3081" width="32" style="1" customWidth="1"/>
    <col min="3082" max="3084" width="18.7109375" style="1" customWidth="1"/>
    <col min="3085" max="3105" width="5" style="1" customWidth="1"/>
    <col min="3106" max="3106" width="5.28515625" style="1" customWidth="1"/>
    <col min="3107" max="3137" width="5" style="1" customWidth="1"/>
    <col min="3138" max="3139" width="4.85546875" style="1" customWidth="1"/>
    <col min="3140" max="3163" width="5" style="1" customWidth="1"/>
    <col min="3164" max="3164" width="11.7109375" style="1" customWidth="1"/>
    <col min="3165" max="3165" width="63.28515625" style="1" customWidth="1"/>
    <col min="3166" max="3166" width="7.140625" style="1" customWidth="1"/>
    <col min="3167" max="3167" width="9.140625" style="1"/>
    <col min="3168" max="3168" width="6.140625" style="1" bestFit="1" customWidth="1"/>
    <col min="3169" max="3335" width="9.140625" style="1"/>
    <col min="3336" max="3336" width="16" style="1" bestFit="1" customWidth="1"/>
    <col min="3337" max="3337" width="32" style="1" customWidth="1"/>
    <col min="3338" max="3340" width="18.7109375" style="1" customWidth="1"/>
    <col min="3341" max="3361" width="5" style="1" customWidth="1"/>
    <col min="3362" max="3362" width="5.28515625" style="1" customWidth="1"/>
    <col min="3363" max="3393" width="5" style="1" customWidth="1"/>
    <col min="3394" max="3395" width="4.85546875" style="1" customWidth="1"/>
    <col min="3396" max="3419" width="5" style="1" customWidth="1"/>
    <col min="3420" max="3420" width="11.7109375" style="1" customWidth="1"/>
    <col min="3421" max="3421" width="63.28515625" style="1" customWidth="1"/>
    <col min="3422" max="3422" width="7.140625" style="1" customWidth="1"/>
    <col min="3423" max="3423" width="9.140625" style="1"/>
    <col min="3424" max="3424" width="6.140625" style="1" bestFit="1" customWidth="1"/>
    <col min="3425" max="3591" width="9.140625" style="1"/>
    <col min="3592" max="3592" width="16" style="1" bestFit="1" customWidth="1"/>
    <col min="3593" max="3593" width="32" style="1" customWidth="1"/>
    <col min="3594" max="3596" width="18.7109375" style="1" customWidth="1"/>
    <col min="3597" max="3617" width="5" style="1" customWidth="1"/>
    <col min="3618" max="3618" width="5.28515625" style="1" customWidth="1"/>
    <col min="3619" max="3649" width="5" style="1" customWidth="1"/>
    <col min="3650" max="3651" width="4.85546875" style="1" customWidth="1"/>
    <col min="3652" max="3675" width="5" style="1" customWidth="1"/>
    <col min="3676" max="3676" width="11.7109375" style="1" customWidth="1"/>
    <col min="3677" max="3677" width="63.28515625" style="1" customWidth="1"/>
    <col min="3678" max="3678" width="7.140625" style="1" customWidth="1"/>
    <col min="3679" max="3679" width="9.140625" style="1"/>
    <col min="3680" max="3680" width="6.140625" style="1" bestFit="1" customWidth="1"/>
    <col min="3681" max="3847" width="9.140625" style="1"/>
    <col min="3848" max="3848" width="16" style="1" bestFit="1" customWidth="1"/>
    <col min="3849" max="3849" width="32" style="1" customWidth="1"/>
    <col min="3850" max="3852" width="18.7109375" style="1" customWidth="1"/>
    <col min="3853" max="3873" width="5" style="1" customWidth="1"/>
    <col min="3874" max="3874" width="5.28515625" style="1" customWidth="1"/>
    <col min="3875" max="3905" width="5" style="1" customWidth="1"/>
    <col min="3906" max="3907" width="4.85546875" style="1" customWidth="1"/>
    <col min="3908" max="3931" width="5" style="1" customWidth="1"/>
    <col min="3932" max="3932" width="11.7109375" style="1" customWidth="1"/>
    <col min="3933" max="3933" width="63.28515625" style="1" customWidth="1"/>
    <col min="3934" max="3934" width="7.140625" style="1" customWidth="1"/>
    <col min="3935" max="3935" width="9.140625" style="1"/>
    <col min="3936" max="3936" width="6.140625" style="1" bestFit="1" customWidth="1"/>
    <col min="3937" max="4103" width="9.140625" style="1"/>
    <col min="4104" max="4104" width="16" style="1" bestFit="1" customWidth="1"/>
    <col min="4105" max="4105" width="32" style="1" customWidth="1"/>
    <col min="4106" max="4108" width="18.7109375" style="1" customWidth="1"/>
    <col min="4109" max="4129" width="5" style="1" customWidth="1"/>
    <col min="4130" max="4130" width="5.28515625" style="1" customWidth="1"/>
    <col min="4131" max="4161" width="5" style="1" customWidth="1"/>
    <col min="4162" max="4163" width="4.85546875" style="1" customWidth="1"/>
    <col min="4164" max="4187" width="5" style="1" customWidth="1"/>
    <col min="4188" max="4188" width="11.7109375" style="1" customWidth="1"/>
    <col min="4189" max="4189" width="63.28515625" style="1" customWidth="1"/>
    <col min="4190" max="4190" width="7.140625" style="1" customWidth="1"/>
    <col min="4191" max="4191" width="9.140625" style="1"/>
    <col min="4192" max="4192" width="6.140625" style="1" bestFit="1" customWidth="1"/>
    <col min="4193" max="4359" width="9.140625" style="1"/>
    <col min="4360" max="4360" width="16" style="1" bestFit="1" customWidth="1"/>
    <col min="4361" max="4361" width="32" style="1" customWidth="1"/>
    <col min="4362" max="4364" width="18.7109375" style="1" customWidth="1"/>
    <col min="4365" max="4385" width="5" style="1" customWidth="1"/>
    <col min="4386" max="4386" width="5.28515625" style="1" customWidth="1"/>
    <col min="4387" max="4417" width="5" style="1" customWidth="1"/>
    <col min="4418" max="4419" width="4.85546875" style="1" customWidth="1"/>
    <col min="4420" max="4443" width="5" style="1" customWidth="1"/>
    <col min="4444" max="4444" width="11.7109375" style="1" customWidth="1"/>
    <col min="4445" max="4445" width="63.28515625" style="1" customWidth="1"/>
    <col min="4446" max="4446" width="7.140625" style="1" customWidth="1"/>
    <col min="4447" max="4447" width="9.140625" style="1"/>
    <col min="4448" max="4448" width="6.140625" style="1" bestFit="1" customWidth="1"/>
    <col min="4449" max="4615" width="9.140625" style="1"/>
    <col min="4616" max="4616" width="16" style="1" bestFit="1" customWidth="1"/>
    <col min="4617" max="4617" width="32" style="1" customWidth="1"/>
    <col min="4618" max="4620" width="18.7109375" style="1" customWidth="1"/>
    <col min="4621" max="4641" width="5" style="1" customWidth="1"/>
    <col min="4642" max="4642" width="5.28515625" style="1" customWidth="1"/>
    <col min="4643" max="4673" width="5" style="1" customWidth="1"/>
    <col min="4674" max="4675" width="4.85546875" style="1" customWidth="1"/>
    <col min="4676" max="4699" width="5" style="1" customWidth="1"/>
    <col min="4700" max="4700" width="11.7109375" style="1" customWidth="1"/>
    <col min="4701" max="4701" width="63.28515625" style="1" customWidth="1"/>
    <col min="4702" max="4702" width="7.140625" style="1" customWidth="1"/>
    <col min="4703" max="4703" width="9.140625" style="1"/>
    <col min="4704" max="4704" width="6.140625" style="1" bestFit="1" customWidth="1"/>
    <col min="4705" max="4871" width="9.140625" style="1"/>
    <col min="4872" max="4872" width="16" style="1" bestFit="1" customWidth="1"/>
    <col min="4873" max="4873" width="32" style="1" customWidth="1"/>
    <col min="4874" max="4876" width="18.7109375" style="1" customWidth="1"/>
    <col min="4877" max="4897" width="5" style="1" customWidth="1"/>
    <col min="4898" max="4898" width="5.28515625" style="1" customWidth="1"/>
    <col min="4899" max="4929" width="5" style="1" customWidth="1"/>
    <col min="4930" max="4931" width="4.85546875" style="1" customWidth="1"/>
    <col min="4932" max="4955" width="5" style="1" customWidth="1"/>
    <col min="4956" max="4956" width="11.7109375" style="1" customWidth="1"/>
    <col min="4957" max="4957" width="63.28515625" style="1" customWidth="1"/>
    <col min="4958" max="4958" width="7.140625" style="1" customWidth="1"/>
    <col min="4959" max="4959" width="9.140625" style="1"/>
    <col min="4960" max="4960" width="6.140625" style="1" bestFit="1" customWidth="1"/>
    <col min="4961" max="5127" width="9.140625" style="1"/>
    <col min="5128" max="5128" width="16" style="1" bestFit="1" customWidth="1"/>
    <col min="5129" max="5129" width="32" style="1" customWidth="1"/>
    <col min="5130" max="5132" width="18.7109375" style="1" customWidth="1"/>
    <col min="5133" max="5153" width="5" style="1" customWidth="1"/>
    <col min="5154" max="5154" width="5.28515625" style="1" customWidth="1"/>
    <col min="5155" max="5185" width="5" style="1" customWidth="1"/>
    <col min="5186" max="5187" width="4.85546875" style="1" customWidth="1"/>
    <col min="5188" max="5211" width="5" style="1" customWidth="1"/>
    <col min="5212" max="5212" width="11.7109375" style="1" customWidth="1"/>
    <col min="5213" max="5213" width="63.28515625" style="1" customWidth="1"/>
    <col min="5214" max="5214" width="7.140625" style="1" customWidth="1"/>
    <col min="5215" max="5215" width="9.140625" style="1"/>
    <col min="5216" max="5216" width="6.140625" style="1" bestFit="1" customWidth="1"/>
    <col min="5217" max="5383" width="9.140625" style="1"/>
    <col min="5384" max="5384" width="16" style="1" bestFit="1" customWidth="1"/>
    <col min="5385" max="5385" width="32" style="1" customWidth="1"/>
    <col min="5386" max="5388" width="18.7109375" style="1" customWidth="1"/>
    <col min="5389" max="5409" width="5" style="1" customWidth="1"/>
    <col min="5410" max="5410" width="5.28515625" style="1" customWidth="1"/>
    <col min="5411" max="5441" width="5" style="1" customWidth="1"/>
    <col min="5442" max="5443" width="4.85546875" style="1" customWidth="1"/>
    <col min="5444" max="5467" width="5" style="1" customWidth="1"/>
    <col min="5468" max="5468" width="11.7109375" style="1" customWidth="1"/>
    <col min="5469" max="5469" width="63.28515625" style="1" customWidth="1"/>
    <col min="5470" max="5470" width="7.140625" style="1" customWidth="1"/>
    <col min="5471" max="5471" width="9.140625" style="1"/>
    <col min="5472" max="5472" width="6.140625" style="1" bestFit="1" customWidth="1"/>
    <col min="5473" max="5639" width="9.140625" style="1"/>
    <col min="5640" max="5640" width="16" style="1" bestFit="1" customWidth="1"/>
    <col min="5641" max="5641" width="32" style="1" customWidth="1"/>
    <col min="5642" max="5644" width="18.7109375" style="1" customWidth="1"/>
    <col min="5645" max="5665" width="5" style="1" customWidth="1"/>
    <col min="5666" max="5666" width="5.28515625" style="1" customWidth="1"/>
    <col min="5667" max="5697" width="5" style="1" customWidth="1"/>
    <col min="5698" max="5699" width="4.85546875" style="1" customWidth="1"/>
    <col min="5700" max="5723" width="5" style="1" customWidth="1"/>
    <col min="5724" max="5724" width="11.7109375" style="1" customWidth="1"/>
    <col min="5725" max="5725" width="63.28515625" style="1" customWidth="1"/>
    <col min="5726" max="5726" width="7.140625" style="1" customWidth="1"/>
    <col min="5727" max="5727" width="9.140625" style="1"/>
    <col min="5728" max="5728" width="6.140625" style="1" bestFit="1" customWidth="1"/>
    <col min="5729" max="5895" width="9.140625" style="1"/>
    <col min="5896" max="5896" width="16" style="1" bestFit="1" customWidth="1"/>
    <col min="5897" max="5897" width="32" style="1" customWidth="1"/>
    <col min="5898" max="5900" width="18.7109375" style="1" customWidth="1"/>
    <col min="5901" max="5921" width="5" style="1" customWidth="1"/>
    <col min="5922" max="5922" width="5.28515625" style="1" customWidth="1"/>
    <col min="5923" max="5953" width="5" style="1" customWidth="1"/>
    <col min="5954" max="5955" width="4.85546875" style="1" customWidth="1"/>
    <col min="5956" max="5979" width="5" style="1" customWidth="1"/>
    <col min="5980" max="5980" width="11.7109375" style="1" customWidth="1"/>
    <col min="5981" max="5981" width="63.28515625" style="1" customWidth="1"/>
    <col min="5982" max="5982" width="7.140625" style="1" customWidth="1"/>
    <col min="5983" max="5983" width="9.140625" style="1"/>
    <col min="5984" max="5984" width="6.140625" style="1" bestFit="1" customWidth="1"/>
    <col min="5985" max="6151" width="9.140625" style="1"/>
    <col min="6152" max="6152" width="16" style="1" bestFit="1" customWidth="1"/>
    <col min="6153" max="6153" width="32" style="1" customWidth="1"/>
    <col min="6154" max="6156" width="18.7109375" style="1" customWidth="1"/>
    <col min="6157" max="6177" width="5" style="1" customWidth="1"/>
    <col min="6178" max="6178" width="5.28515625" style="1" customWidth="1"/>
    <col min="6179" max="6209" width="5" style="1" customWidth="1"/>
    <col min="6210" max="6211" width="4.85546875" style="1" customWidth="1"/>
    <col min="6212" max="6235" width="5" style="1" customWidth="1"/>
    <col min="6236" max="6236" width="11.7109375" style="1" customWidth="1"/>
    <col min="6237" max="6237" width="63.28515625" style="1" customWidth="1"/>
    <col min="6238" max="6238" width="7.140625" style="1" customWidth="1"/>
    <col min="6239" max="6239" width="9.140625" style="1"/>
    <col min="6240" max="6240" width="6.140625" style="1" bestFit="1" customWidth="1"/>
    <col min="6241" max="6407" width="9.140625" style="1"/>
    <col min="6408" max="6408" width="16" style="1" bestFit="1" customWidth="1"/>
    <col min="6409" max="6409" width="32" style="1" customWidth="1"/>
    <col min="6410" max="6412" width="18.7109375" style="1" customWidth="1"/>
    <col min="6413" max="6433" width="5" style="1" customWidth="1"/>
    <col min="6434" max="6434" width="5.28515625" style="1" customWidth="1"/>
    <col min="6435" max="6465" width="5" style="1" customWidth="1"/>
    <col min="6466" max="6467" width="4.85546875" style="1" customWidth="1"/>
    <col min="6468" max="6491" width="5" style="1" customWidth="1"/>
    <col min="6492" max="6492" width="11.7109375" style="1" customWidth="1"/>
    <col min="6493" max="6493" width="63.28515625" style="1" customWidth="1"/>
    <col min="6494" max="6494" width="7.140625" style="1" customWidth="1"/>
    <col min="6495" max="6495" width="9.140625" style="1"/>
    <col min="6496" max="6496" width="6.140625" style="1" bestFit="1" customWidth="1"/>
    <col min="6497" max="6663" width="9.140625" style="1"/>
    <col min="6664" max="6664" width="16" style="1" bestFit="1" customWidth="1"/>
    <col min="6665" max="6665" width="32" style="1" customWidth="1"/>
    <col min="6666" max="6668" width="18.7109375" style="1" customWidth="1"/>
    <col min="6669" max="6689" width="5" style="1" customWidth="1"/>
    <col min="6690" max="6690" width="5.28515625" style="1" customWidth="1"/>
    <col min="6691" max="6721" width="5" style="1" customWidth="1"/>
    <col min="6722" max="6723" width="4.85546875" style="1" customWidth="1"/>
    <col min="6724" max="6747" width="5" style="1" customWidth="1"/>
    <col min="6748" max="6748" width="11.7109375" style="1" customWidth="1"/>
    <col min="6749" max="6749" width="63.28515625" style="1" customWidth="1"/>
    <col min="6750" max="6750" width="7.140625" style="1" customWidth="1"/>
    <col min="6751" max="6751" width="9.140625" style="1"/>
    <col min="6752" max="6752" width="6.140625" style="1" bestFit="1" customWidth="1"/>
    <col min="6753" max="6919" width="9.140625" style="1"/>
    <col min="6920" max="6920" width="16" style="1" bestFit="1" customWidth="1"/>
    <col min="6921" max="6921" width="32" style="1" customWidth="1"/>
    <col min="6922" max="6924" width="18.7109375" style="1" customWidth="1"/>
    <col min="6925" max="6945" width="5" style="1" customWidth="1"/>
    <col min="6946" max="6946" width="5.28515625" style="1" customWidth="1"/>
    <col min="6947" max="6977" width="5" style="1" customWidth="1"/>
    <col min="6978" max="6979" width="4.85546875" style="1" customWidth="1"/>
    <col min="6980" max="7003" width="5" style="1" customWidth="1"/>
    <col min="7004" max="7004" width="11.7109375" style="1" customWidth="1"/>
    <col min="7005" max="7005" width="63.28515625" style="1" customWidth="1"/>
    <col min="7006" max="7006" width="7.140625" style="1" customWidth="1"/>
    <col min="7007" max="7007" width="9.140625" style="1"/>
    <col min="7008" max="7008" width="6.140625" style="1" bestFit="1" customWidth="1"/>
    <col min="7009" max="7175" width="9.140625" style="1"/>
    <col min="7176" max="7176" width="16" style="1" bestFit="1" customWidth="1"/>
    <col min="7177" max="7177" width="32" style="1" customWidth="1"/>
    <col min="7178" max="7180" width="18.7109375" style="1" customWidth="1"/>
    <col min="7181" max="7201" width="5" style="1" customWidth="1"/>
    <col min="7202" max="7202" width="5.28515625" style="1" customWidth="1"/>
    <col min="7203" max="7233" width="5" style="1" customWidth="1"/>
    <col min="7234" max="7235" width="4.85546875" style="1" customWidth="1"/>
    <col min="7236" max="7259" width="5" style="1" customWidth="1"/>
    <col min="7260" max="7260" width="11.7109375" style="1" customWidth="1"/>
    <col min="7261" max="7261" width="63.28515625" style="1" customWidth="1"/>
    <col min="7262" max="7262" width="7.140625" style="1" customWidth="1"/>
    <col min="7263" max="7263" width="9.140625" style="1"/>
    <col min="7264" max="7264" width="6.140625" style="1" bestFit="1" customWidth="1"/>
    <col min="7265" max="7431" width="9.140625" style="1"/>
    <col min="7432" max="7432" width="16" style="1" bestFit="1" customWidth="1"/>
    <col min="7433" max="7433" width="32" style="1" customWidth="1"/>
    <col min="7434" max="7436" width="18.7109375" style="1" customWidth="1"/>
    <col min="7437" max="7457" width="5" style="1" customWidth="1"/>
    <col min="7458" max="7458" width="5.28515625" style="1" customWidth="1"/>
    <col min="7459" max="7489" width="5" style="1" customWidth="1"/>
    <col min="7490" max="7491" width="4.85546875" style="1" customWidth="1"/>
    <col min="7492" max="7515" width="5" style="1" customWidth="1"/>
    <col min="7516" max="7516" width="11.7109375" style="1" customWidth="1"/>
    <col min="7517" max="7517" width="63.28515625" style="1" customWidth="1"/>
    <col min="7518" max="7518" width="7.140625" style="1" customWidth="1"/>
    <col min="7519" max="7519" width="9.140625" style="1"/>
    <col min="7520" max="7520" width="6.140625" style="1" bestFit="1" customWidth="1"/>
    <col min="7521" max="7687" width="9.140625" style="1"/>
    <col min="7688" max="7688" width="16" style="1" bestFit="1" customWidth="1"/>
    <col min="7689" max="7689" width="32" style="1" customWidth="1"/>
    <col min="7690" max="7692" width="18.7109375" style="1" customWidth="1"/>
    <col min="7693" max="7713" width="5" style="1" customWidth="1"/>
    <col min="7714" max="7714" width="5.28515625" style="1" customWidth="1"/>
    <col min="7715" max="7745" width="5" style="1" customWidth="1"/>
    <col min="7746" max="7747" width="4.85546875" style="1" customWidth="1"/>
    <col min="7748" max="7771" width="5" style="1" customWidth="1"/>
    <col min="7772" max="7772" width="11.7109375" style="1" customWidth="1"/>
    <col min="7773" max="7773" width="63.28515625" style="1" customWidth="1"/>
    <col min="7774" max="7774" width="7.140625" style="1" customWidth="1"/>
    <col min="7775" max="7775" width="9.140625" style="1"/>
    <col min="7776" max="7776" width="6.140625" style="1" bestFit="1" customWidth="1"/>
    <col min="7777" max="7943" width="9.140625" style="1"/>
    <col min="7944" max="7944" width="16" style="1" bestFit="1" customWidth="1"/>
    <col min="7945" max="7945" width="32" style="1" customWidth="1"/>
    <col min="7946" max="7948" width="18.7109375" style="1" customWidth="1"/>
    <col min="7949" max="7969" width="5" style="1" customWidth="1"/>
    <col min="7970" max="7970" width="5.28515625" style="1" customWidth="1"/>
    <col min="7971" max="8001" width="5" style="1" customWidth="1"/>
    <col min="8002" max="8003" width="4.85546875" style="1" customWidth="1"/>
    <col min="8004" max="8027" width="5" style="1" customWidth="1"/>
    <col min="8028" max="8028" width="11.7109375" style="1" customWidth="1"/>
    <col min="8029" max="8029" width="63.28515625" style="1" customWidth="1"/>
    <col min="8030" max="8030" width="7.140625" style="1" customWidth="1"/>
    <col min="8031" max="8031" width="9.140625" style="1"/>
    <col min="8032" max="8032" width="6.140625" style="1" bestFit="1" customWidth="1"/>
    <col min="8033" max="8199" width="9.140625" style="1"/>
    <col min="8200" max="8200" width="16" style="1" bestFit="1" customWidth="1"/>
    <col min="8201" max="8201" width="32" style="1" customWidth="1"/>
    <col min="8202" max="8204" width="18.7109375" style="1" customWidth="1"/>
    <col min="8205" max="8225" width="5" style="1" customWidth="1"/>
    <col min="8226" max="8226" width="5.28515625" style="1" customWidth="1"/>
    <col min="8227" max="8257" width="5" style="1" customWidth="1"/>
    <col min="8258" max="8259" width="4.85546875" style="1" customWidth="1"/>
    <col min="8260" max="8283" width="5" style="1" customWidth="1"/>
    <col min="8284" max="8284" width="11.7109375" style="1" customWidth="1"/>
    <col min="8285" max="8285" width="63.28515625" style="1" customWidth="1"/>
    <col min="8286" max="8286" width="7.140625" style="1" customWidth="1"/>
    <col min="8287" max="8287" width="9.140625" style="1"/>
    <col min="8288" max="8288" width="6.140625" style="1" bestFit="1" customWidth="1"/>
    <col min="8289" max="8455" width="9.140625" style="1"/>
    <col min="8456" max="8456" width="16" style="1" bestFit="1" customWidth="1"/>
    <col min="8457" max="8457" width="32" style="1" customWidth="1"/>
    <col min="8458" max="8460" width="18.7109375" style="1" customWidth="1"/>
    <col min="8461" max="8481" width="5" style="1" customWidth="1"/>
    <col min="8482" max="8482" width="5.28515625" style="1" customWidth="1"/>
    <col min="8483" max="8513" width="5" style="1" customWidth="1"/>
    <col min="8514" max="8515" width="4.85546875" style="1" customWidth="1"/>
    <col min="8516" max="8539" width="5" style="1" customWidth="1"/>
    <col min="8540" max="8540" width="11.7109375" style="1" customWidth="1"/>
    <col min="8541" max="8541" width="63.28515625" style="1" customWidth="1"/>
    <col min="8542" max="8542" width="7.140625" style="1" customWidth="1"/>
    <col min="8543" max="8543" width="9.140625" style="1"/>
    <col min="8544" max="8544" width="6.140625" style="1" bestFit="1" customWidth="1"/>
    <col min="8545" max="8711" width="9.140625" style="1"/>
    <col min="8712" max="8712" width="16" style="1" bestFit="1" customWidth="1"/>
    <col min="8713" max="8713" width="32" style="1" customWidth="1"/>
    <col min="8714" max="8716" width="18.7109375" style="1" customWidth="1"/>
    <col min="8717" max="8737" width="5" style="1" customWidth="1"/>
    <col min="8738" max="8738" width="5.28515625" style="1" customWidth="1"/>
    <col min="8739" max="8769" width="5" style="1" customWidth="1"/>
    <col min="8770" max="8771" width="4.85546875" style="1" customWidth="1"/>
    <col min="8772" max="8795" width="5" style="1" customWidth="1"/>
    <col min="8796" max="8796" width="11.7109375" style="1" customWidth="1"/>
    <col min="8797" max="8797" width="63.28515625" style="1" customWidth="1"/>
    <col min="8798" max="8798" width="7.140625" style="1" customWidth="1"/>
    <col min="8799" max="8799" width="9.140625" style="1"/>
    <col min="8800" max="8800" width="6.140625" style="1" bestFit="1" customWidth="1"/>
    <col min="8801" max="8967" width="9.140625" style="1"/>
    <col min="8968" max="8968" width="16" style="1" bestFit="1" customWidth="1"/>
    <col min="8969" max="8969" width="32" style="1" customWidth="1"/>
    <col min="8970" max="8972" width="18.7109375" style="1" customWidth="1"/>
    <col min="8973" max="8993" width="5" style="1" customWidth="1"/>
    <col min="8994" max="8994" width="5.28515625" style="1" customWidth="1"/>
    <col min="8995" max="9025" width="5" style="1" customWidth="1"/>
    <col min="9026" max="9027" width="4.85546875" style="1" customWidth="1"/>
    <col min="9028" max="9051" width="5" style="1" customWidth="1"/>
    <col min="9052" max="9052" width="11.7109375" style="1" customWidth="1"/>
    <col min="9053" max="9053" width="63.28515625" style="1" customWidth="1"/>
    <col min="9054" max="9054" width="7.140625" style="1" customWidth="1"/>
    <col min="9055" max="9055" width="9.140625" style="1"/>
    <col min="9056" max="9056" width="6.140625" style="1" bestFit="1" customWidth="1"/>
    <col min="9057" max="9223" width="9.140625" style="1"/>
    <col min="9224" max="9224" width="16" style="1" bestFit="1" customWidth="1"/>
    <col min="9225" max="9225" width="32" style="1" customWidth="1"/>
    <col min="9226" max="9228" width="18.7109375" style="1" customWidth="1"/>
    <col min="9229" max="9249" width="5" style="1" customWidth="1"/>
    <col min="9250" max="9250" width="5.28515625" style="1" customWidth="1"/>
    <col min="9251" max="9281" width="5" style="1" customWidth="1"/>
    <col min="9282" max="9283" width="4.85546875" style="1" customWidth="1"/>
    <col min="9284" max="9307" width="5" style="1" customWidth="1"/>
    <col min="9308" max="9308" width="11.7109375" style="1" customWidth="1"/>
    <col min="9309" max="9309" width="63.28515625" style="1" customWidth="1"/>
    <col min="9310" max="9310" width="7.140625" style="1" customWidth="1"/>
    <col min="9311" max="9311" width="9.140625" style="1"/>
    <col min="9312" max="9312" width="6.140625" style="1" bestFit="1" customWidth="1"/>
    <col min="9313" max="9479" width="9.140625" style="1"/>
    <col min="9480" max="9480" width="16" style="1" bestFit="1" customWidth="1"/>
    <col min="9481" max="9481" width="32" style="1" customWidth="1"/>
    <col min="9482" max="9484" width="18.7109375" style="1" customWidth="1"/>
    <col min="9485" max="9505" width="5" style="1" customWidth="1"/>
    <col min="9506" max="9506" width="5.28515625" style="1" customWidth="1"/>
    <col min="9507" max="9537" width="5" style="1" customWidth="1"/>
    <col min="9538" max="9539" width="4.85546875" style="1" customWidth="1"/>
    <col min="9540" max="9563" width="5" style="1" customWidth="1"/>
    <col min="9564" max="9564" width="11.7109375" style="1" customWidth="1"/>
    <col min="9565" max="9565" width="63.28515625" style="1" customWidth="1"/>
    <col min="9566" max="9566" width="7.140625" style="1" customWidth="1"/>
    <col min="9567" max="9567" width="9.140625" style="1"/>
    <col min="9568" max="9568" width="6.140625" style="1" bestFit="1" customWidth="1"/>
    <col min="9569" max="9735" width="9.140625" style="1"/>
    <col min="9736" max="9736" width="16" style="1" bestFit="1" customWidth="1"/>
    <col min="9737" max="9737" width="32" style="1" customWidth="1"/>
    <col min="9738" max="9740" width="18.7109375" style="1" customWidth="1"/>
    <col min="9741" max="9761" width="5" style="1" customWidth="1"/>
    <col min="9762" max="9762" width="5.28515625" style="1" customWidth="1"/>
    <col min="9763" max="9793" width="5" style="1" customWidth="1"/>
    <col min="9794" max="9795" width="4.85546875" style="1" customWidth="1"/>
    <col min="9796" max="9819" width="5" style="1" customWidth="1"/>
    <col min="9820" max="9820" width="11.7109375" style="1" customWidth="1"/>
    <col min="9821" max="9821" width="63.28515625" style="1" customWidth="1"/>
    <col min="9822" max="9822" width="7.140625" style="1" customWidth="1"/>
    <col min="9823" max="9823" width="9.140625" style="1"/>
    <col min="9824" max="9824" width="6.140625" style="1" bestFit="1" customWidth="1"/>
    <col min="9825" max="9991" width="9.140625" style="1"/>
    <col min="9992" max="9992" width="16" style="1" bestFit="1" customWidth="1"/>
    <col min="9993" max="9993" width="32" style="1" customWidth="1"/>
    <col min="9994" max="9996" width="18.7109375" style="1" customWidth="1"/>
    <col min="9997" max="10017" width="5" style="1" customWidth="1"/>
    <col min="10018" max="10018" width="5.28515625" style="1" customWidth="1"/>
    <col min="10019" max="10049" width="5" style="1" customWidth="1"/>
    <col min="10050" max="10051" width="4.85546875" style="1" customWidth="1"/>
    <col min="10052" max="10075" width="5" style="1" customWidth="1"/>
    <col min="10076" max="10076" width="11.7109375" style="1" customWidth="1"/>
    <col min="10077" max="10077" width="63.28515625" style="1" customWidth="1"/>
    <col min="10078" max="10078" width="7.140625" style="1" customWidth="1"/>
    <col min="10079" max="10079" width="9.140625" style="1"/>
    <col min="10080" max="10080" width="6.140625" style="1" bestFit="1" customWidth="1"/>
    <col min="10081" max="10247" width="9.140625" style="1"/>
    <col min="10248" max="10248" width="16" style="1" bestFit="1" customWidth="1"/>
    <col min="10249" max="10249" width="32" style="1" customWidth="1"/>
    <col min="10250" max="10252" width="18.7109375" style="1" customWidth="1"/>
    <col min="10253" max="10273" width="5" style="1" customWidth="1"/>
    <col min="10274" max="10274" width="5.28515625" style="1" customWidth="1"/>
    <col min="10275" max="10305" width="5" style="1" customWidth="1"/>
    <col min="10306" max="10307" width="4.85546875" style="1" customWidth="1"/>
    <col min="10308" max="10331" width="5" style="1" customWidth="1"/>
    <col min="10332" max="10332" width="11.7109375" style="1" customWidth="1"/>
    <col min="10333" max="10333" width="63.28515625" style="1" customWidth="1"/>
    <col min="10334" max="10334" width="7.140625" style="1" customWidth="1"/>
    <col min="10335" max="10335" width="9.140625" style="1"/>
    <col min="10336" max="10336" width="6.140625" style="1" bestFit="1" customWidth="1"/>
    <col min="10337" max="10503" width="9.140625" style="1"/>
    <col min="10504" max="10504" width="16" style="1" bestFit="1" customWidth="1"/>
    <col min="10505" max="10505" width="32" style="1" customWidth="1"/>
    <col min="10506" max="10508" width="18.7109375" style="1" customWidth="1"/>
    <col min="10509" max="10529" width="5" style="1" customWidth="1"/>
    <col min="10530" max="10530" width="5.28515625" style="1" customWidth="1"/>
    <col min="10531" max="10561" width="5" style="1" customWidth="1"/>
    <col min="10562" max="10563" width="4.85546875" style="1" customWidth="1"/>
    <col min="10564" max="10587" width="5" style="1" customWidth="1"/>
    <col min="10588" max="10588" width="11.7109375" style="1" customWidth="1"/>
    <col min="10589" max="10589" width="63.28515625" style="1" customWidth="1"/>
    <col min="10590" max="10590" width="7.140625" style="1" customWidth="1"/>
    <col min="10591" max="10591" width="9.140625" style="1"/>
    <col min="10592" max="10592" width="6.140625" style="1" bestFit="1" customWidth="1"/>
    <col min="10593" max="10759" width="9.140625" style="1"/>
    <col min="10760" max="10760" width="16" style="1" bestFit="1" customWidth="1"/>
    <col min="10761" max="10761" width="32" style="1" customWidth="1"/>
    <col min="10762" max="10764" width="18.7109375" style="1" customWidth="1"/>
    <col min="10765" max="10785" width="5" style="1" customWidth="1"/>
    <col min="10786" max="10786" width="5.28515625" style="1" customWidth="1"/>
    <col min="10787" max="10817" width="5" style="1" customWidth="1"/>
    <col min="10818" max="10819" width="4.85546875" style="1" customWidth="1"/>
    <col min="10820" max="10843" width="5" style="1" customWidth="1"/>
    <col min="10844" max="10844" width="11.7109375" style="1" customWidth="1"/>
    <col min="10845" max="10845" width="63.28515625" style="1" customWidth="1"/>
    <col min="10846" max="10846" width="7.140625" style="1" customWidth="1"/>
    <col min="10847" max="10847" width="9.140625" style="1"/>
    <col min="10848" max="10848" width="6.140625" style="1" bestFit="1" customWidth="1"/>
    <col min="10849" max="11015" width="9.140625" style="1"/>
    <col min="11016" max="11016" width="16" style="1" bestFit="1" customWidth="1"/>
    <col min="11017" max="11017" width="32" style="1" customWidth="1"/>
    <col min="11018" max="11020" width="18.7109375" style="1" customWidth="1"/>
    <col min="11021" max="11041" width="5" style="1" customWidth="1"/>
    <col min="11042" max="11042" width="5.28515625" style="1" customWidth="1"/>
    <col min="11043" max="11073" width="5" style="1" customWidth="1"/>
    <col min="11074" max="11075" width="4.85546875" style="1" customWidth="1"/>
    <col min="11076" max="11099" width="5" style="1" customWidth="1"/>
    <col min="11100" max="11100" width="11.7109375" style="1" customWidth="1"/>
    <col min="11101" max="11101" width="63.28515625" style="1" customWidth="1"/>
    <col min="11102" max="11102" width="7.140625" style="1" customWidth="1"/>
    <col min="11103" max="11103" width="9.140625" style="1"/>
    <col min="11104" max="11104" width="6.140625" style="1" bestFit="1" customWidth="1"/>
    <col min="11105" max="11271" width="9.140625" style="1"/>
    <col min="11272" max="11272" width="16" style="1" bestFit="1" customWidth="1"/>
    <col min="11273" max="11273" width="32" style="1" customWidth="1"/>
    <col min="11274" max="11276" width="18.7109375" style="1" customWidth="1"/>
    <col min="11277" max="11297" width="5" style="1" customWidth="1"/>
    <col min="11298" max="11298" width="5.28515625" style="1" customWidth="1"/>
    <col min="11299" max="11329" width="5" style="1" customWidth="1"/>
    <col min="11330" max="11331" width="4.85546875" style="1" customWidth="1"/>
    <col min="11332" max="11355" width="5" style="1" customWidth="1"/>
    <col min="11356" max="11356" width="11.7109375" style="1" customWidth="1"/>
    <col min="11357" max="11357" width="63.28515625" style="1" customWidth="1"/>
    <col min="11358" max="11358" width="7.140625" style="1" customWidth="1"/>
    <col min="11359" max="11359" width="9.140625" style="1"/>
    <col min="11360" max="11360" width="6.140625" style="1" bestFit="1" customWidth="1"/>
    <col min="11361" max="11527" width="9.140625" style="1"/>
    <col min="11528" max="11528" width="16" style="1" bestFit="1" customWidth="1"/>
    <col min="11529" max="11529" width="32" style="1" customWidth="1"/>
    <col min="11530" max="11532" width="18.7109375" style="1" customWidth="1"/>
    <col min="11533" max="11553" width="5" style="1" customWidth="1"/>
    <col min="11554" max="11554" width="5.28515625" style="1" customWidth="1"/>
    <col min="11555" max="11585" width="5" style="1" customWidth="1"/>
    <col min="11586" max="11587" width="4.85546875" style="1" customWidth="1"/>
    <col min="11588" max="11611" width="5" style="1" customWidth="1"/>
    <col min="11612" max="11612" width="11.7109375" style="1" customWidth="1"/>
    <col min="11613" max="11613" width="63.28515625" style="1" customWidth="1"/>
    <col min="11614" max="11614" width="7.140625" style="1" customWidth="1"/>
    <col min="11615" max="11615" width="9.140625" style="1"/>
    <col min="11616" max="11616" width="6.140625" style="1" bestFit="1" customWidth="1"/>
    <col min="11617" max="11783" width="9.140625" style="1"/>
    <col min="11784" max="11784" width="16" style="1" bestFit="1" customWidth="1"/>
    <col min="11785" max="11785" width="32" style="1" customWidth="1"/>
    <col min="11786" max="11788" width="18.7109375" style="1" customWidth="1"/>
    <col min="11789" max="11809" width="5" style="1" customWidth="1"/>
    <col min="11810" max="11810" width="5.28515625" style="1" customWidth="1"/>
    <col min="11811" max="11841" width="5" style="1" customWidth="1"/>
    <col min="11842" max="11843" width="4.85546875" style="1" customWidth="1"/>
    <col min="11844" max="11867" width="5" style="1" customWidth="1"/>
    <col min="11868" max="11868" width="11.7109375" style="1" customWidth="1"/>
    <col min="11869" max="11869" width="63.28515625" style="1" customWidth="1"/>
    <col min="11870" max="11870" width="7.140625" style="1" customWidth="1"/>
    <col min="11871" max="11871" width="9.140625" style="1"/>
    <col min="11872" max="11872" width="6.140625" style="1" bestFit="1" customWidth="1"/>
    <col min="11873" max="12039" width="9.140625" style="1"/>
    <col min="12040" max="12040" width="16" style="1" bestFit="1" customWidth="1"/>
    <col min="12041" max="12041" width="32" style="1" customWidth="1"/>
    <col min="12042" max="12044" width="18.7109375" style="1" customWidth="1"/>
    <col min="12045" max="12065" width="5" style="1" customWidth="1"/>
    <col min="12066" max="12066" width="5.28515625" style="1" customWidth="1"/>
    <col min="12067" max="12097" width="5" style="1" customWidth="1"/>
    <col min="12098" max="12099" width="4.85546875" style="1" customWidth="1"/>
    <col min="12100" max="12123" width="5" style="1" customWidth="1"/>
    <col min="12124" max="12124" width="11.7109375" style="1" customWidth="1"/>
    <col min="12125" max="12125" width="63.28515625" style="1" customWidth="1"/>
    <col min="12126" max="12126" width="7.140625" style="1" customWidth="1"/>
    <col min="12127" max="12127" width="9.140625" style="1"/>
    <col min="12128" max="12128" width="6.140625" style="1" bestFit="1" customWidth="1"/>
    <col min="12129" max="12295" width="9.140625" style="1"/>
    <col min="12296" max="12296" width="16" style="1" bestFit="1" customWidth="1"/>
    <col min="12297" max="12297" width="32" style="1" customWidth="1"/>
    <col min="12298" max="12300" width="18.7109375" style="1" customWidth="1"/>
    <col min="12301" max="12321" width="5" style="1" customWidth="1"/>
    <col min="12322" max="12322" width="5.28515625" style="1" customWidth="1"/>
    <col min="12323" max="12353" width="5" style="1" customWidth="1"/>
    <col min="12354" max="12355" width="4.85546875" style="1" customWidth="1"/>
    <col min="12356" max="12379" width="5" style="1" customWidth="1"/>
    <col min="12380" max="12380" width="11.7109375" style="1" customWidth="1"/>
    <col min="12381" max="12381" width="63.28515625" style="1" customWidth="1"/>
    <col min="12382" max="12382" width="7.140625" style="1" customWidth="1"/>
    <col min="12383" max="12383" width="9.140625" style="1"/>
    <col min="12384" max="12384" width="6.140625" style="1" bestFit="1" customWidth="1"/>
    <col min="12385" max="12551" width="9.140625" style="1"/>
    <col min="12552" max="12552" width="16" style="1" bestFit="1" customWidth="1"/>
    <col min="12553" max="12553" width="32" style="1" customWidth="1"/>
    <col min="12554" max="12556" width="18.7109375" style="1" customWidth="1"/>
    <col min="12557" max="12577" width="5" style="1" customWidth="1"/>
    <col min="12578" max="12578" width="5.28515625" style="1" customWidth="1"/>
    <col min="12579" max="12609" width="5" style="1" customWidth="1"/>
    <col min="12610" max="12611" width="4.85546875" style="1" customWidth="1"/>
    <col min="12612" max="12635" width="5" style="1" customWidth="1"/>
    <col min="12636" max="12636" width="11.7109375" style="1" customWidth="1"/>
    <col min="12637" max="12637" width="63.28515625" style="1" customWidth="1"/>
    <col min="12638" max="12638" width="7.140625" style="1" customWidth="1"/>
    <col min="12639" max="12639" width="9.140625" style="1"/>
    <col min="12640" max="12640" width="6.140625" style="1" bestFit="1" customWidth="1"/>
    <col min="12641" max="12807" width="9.140625" style="1"/>
    <col min="12808" max="12808" width="16" style="1" bestFit="1" customWidth="1"/>
    <col min="12809" max="12809" width="32" style="1" customWidth="1"/>
    <col min="12810" max="12812" width="18.7109375" style="1" customWidth="1"/>
    <col min="12813" max="12833" width="5" style="1" customWidth="1"/>
    <col min="12834" max="12834" width="5.28515625" style="1" customWidth="1"/>
    <col min="12835" max="12865" width="5" style="1" customWidth="1"/>
    <col min="12866" max="12867" width="4.85546875" style="1" customWidth="1"/>
    <col min="12868" max="12891" width="5" style="1" customWidth="1"/>
    <col min="12892" max="12892" width="11.7109375" style="1" customWidth="1"/>
    <col min="12893" max="12893" width="63.28515625" style="1" customWidth="1"/>
    <col min="12894" max="12894" width="7.140625" style="1" customWidth="1"/>
    <col min="12895" max="12895" width="9.140625" style="1"/>
    <col min="12896" max="12896" width="6.140625" style="1" bestFit="1" customWidth="1"/>
    <col min="12897" max="13063" width="9.140625" style="1"/>
    <col min="13064" max="13064" width="16" style="1" bestFit="1" customWidth="1"/>
    <col min="13065" max="13065" width="32" style="1" customWidth="1"/>
    <col min="13066" max="13068" width="18.7109375" style="1" customWidth="1"/>
    <col min="13069" max="13089" width="5" style="1" customWidth="1"/>
    <col min="13090" max="13090" width="5.28515625" style="1" customWidth="1"/>
    <col min="13091" max="13121" width="5" style="1" customWidth="1"/>
    <col min="13122" max="13123" width="4.85546875" style="1" customWidth="1"/>
    <col min="13124" max="13147" width="5" style="1" customWidth="1"/>
    <col min="13148" max="13148" width="11.7109375" style="1" customWidth="1"/>
    <col min="13149" max="13149" width="63.28515625" style="1" customWidth="1"/>
    <col min="13150" max="13150" width="7.140625" style="1" customWidth="1"/>
    <col min="13151" max="13151" width="9.140625" style="1"/>
    <col min="13152" max="13152" width="6.140625" style="1" bestFit="1" customWidth="1"/>
    <col min="13153" max="13319" width="9.140625" style="1"/>
    <col min="13320" max="13320" width="16" style="1" bestFit="1" customWidth="1"/>
    <col min="13321" max="13321" width="32" style="1" customWidth="1"/>
    <col min="13322" max="13324" width="18.7109375" style="1" customWidth="1"/>
    <col min="13325" max="13345" width="5" style="1" customWidth="1"/>
    <col min="13346" max="13346" width="5.28515625" style="1" customWidth="1"/>
    <col min="13347" max="13377" width="5" style="1" customWidth="1"/>
    <col min="13378" max="13379" width="4.85546875" style="1" customWidth="1"/>
    <col min="13380" max="13403" width="5" style="1" customWidth="1"/>
    <col min="13404" max="13404" width="11.7109375" style="1" customWidth="1"/>
    <col min="13405" max="13405" width="63.28515625" style="1" customWidth="1"/>
    <col min="13406" max="13406" width="7.140625" style="1" customWidth="1"/>
    <col min="13407" max="13407" width="9.140625" style="1"/>
    <col min="13408" max="13408" width="6.140625" style="1" bestFit="1" customWidth="1"/>
    <col min="13409" max="13575" width="9.140625" style="1"/>
    <col min="13576" max="13576" width="16" style="1" bestFit="1" customWidth="1"/>
    <col min="13577" max="13577" width="32" style="1" customWidth="1"/>
    <col min="13578" max="13580" width="18.7109375" style="1" customWidth="1"/>
    <col min="13581" max="13601" width="5" style="1" customWidth="1"/>
    <col min="13602" max="13602" width="5.28515625" style="1" customWidth="1"/>
    <col min="13603" max="13633" width="5" style="1" customWidth="1"/>
    <col min="13634" max="13635" width="4.85546875" style="1" customWidth="1"/>
    <col min="13636" max="13659" width="5" style="1" customWidth="1"/>
    <col min="13660" max="13660" width="11.7109375" style="1" customWidth="1"/>
    <col min="13661" max="13661" width="63.28515625" style="1" customWidth="1"/>
    <col min="13662" max="13662" width="7.140625" style="1" customWidth="1"/>
    <col min="13663" max="13663" width="9.140625" style="1"/>
    <col min="13664" max="13664" width="6.140625" style="1" bestFit="1" customWidth="1"/>
    <col min="13665" max="13831" width="9.140625" style="1"/>
    <col min="13832" max="13832" width="16" style="1" bestFit="1" customWidth="1"/>
    <col min="13833" max="13833" width="32" style="1" customWidth="1"/>
    <col min="13834" max="13836" width="18.7109375" style="1" customWidth="1"/>
    <col min="13837" max="13857" width="5" style="1" customWidth="1"/>
    <col min="13858" max="13858" width="5.28515625" style="1" customWidth="1"/>
    <col min="13859" max="13889" width="5" style="1" customWidth="1"/>
    <col min="13890" max="13891" width="4.85546875" style="1" customWidth="1"/>
    <col min="13892" max="13915" width="5" style="1" customWidth="1"/>
    <col min="13916" max="13916" width="11.7109375" style="1" customWidth="1"/>
    <col min="13917" max="13917" width="63.28515625" style="1" customWidth="1"/>
    <col min="13918" max="13918" width="7.140625" style="1" customWidth="1"/>
    <col min="13919" max="13919" width="9.140625" style="1"/>
    <col min="13920" max="13920" width="6.140625" style="1" bestFit="1" customWidth="1"/>
    <col min="13921" max="14087" width="9.140625" style="1"/>
    <col min="14088" max="14088" width="16" style="1" bestFit="1" customWidth="1"/>
    <col min="14089" max="14089" width="32" style="1" customWidth="1"/>
    <col min="14090" max="14092" width="18.7109375" style="1" customWidth="1"/>
    <col min="14093" max="14113" width="5" style="1" customWidth="1"/>
    <col min="14114" max="14114" width="5.28515625" style="1" customWidth="1"/>
    <col min="14115" max="14145" width="5" style="1" customWidth="1"/>
    <col min="14146" max="14147" width="4.85546875" style="1" customWidth="1"/>
    <col min="14148" max="14171" width="5" style="1" customWidth="1"/>
    <col min="14172" max="14172" width="11.7109375" style="1" customWidth="1"/>
    <col min="14173" max="14173" width="63.28515625" style="1" customWidth="1"/>
    <col min="14174" max="14174" width="7.140625" style="1" customWidth="1"/>
    <col min="14175" max="14175" width="9.140625" style="1"/>
    <col min="14176" max="14176" width="6.140625" style="1" bestFit="1" customWidth="1"/>
    <col min="14177" max="14343" width="9.140625" style="1"/>
    <col min="14344" max="14344" width="16" style="1" bestFit="1" customWidth="1"/>
    <col min="14345" max="14345" width="32" style="1" customWidth="1"/>
    <col min="14346" max="14348" width="18.7109375" style="1" customWidth="1"/>
    <col min="14349" max="14369" width="5" style="1" customWidth="1"/>
    <col min="14370" max="14370" width="5.28515625" style="1" customWidth="1"/>
    <col min="14371" max="14401" width="5" style="1" customWidth="1"/>
    <col min="14402" max="14403" width="4.85546875" style="1" customWidth="1"/>
    <col min="14404" max="14427" width="5" style="1" customWidth="1"/>
    <col min="14428" max="14428" width="11.7109375" style="1" customWidth="1"/>
    <col min="14429" max="14429" width="63.28515625" style="1" customWidth="1"/>
    <col min="14430" max="14430" width="7.140625" style="1" customWidth="1"/>
    <col min="14431" max="14431" width="9.140625" style="1"/>
    <col min="14432" max="14432" width="6.140625" style="1" bestFit="1" customWidth="1"/>
    <col min="14433" max="14599" width="9.140625" style="1"/>
    <col min="14600" max="14600" width="16" style="1" bestFit="1" customWidth="1"/>
    <col min="14601" max="14601" width="32" style="1" customWidth="1"/>
    <col min="14602" max="14604" width="18.7109375" style="1" customWidth="1"/>
    <col min="14605" max="14625" width="5" style="1" customWidth="1"/>
    <col min="14626" max="14626" width="5.28515625" style="1" customWidth="1"/>
    <col min="14627" max="14657" width="5" style="1" customWidth="1"/>
    <col min="14658" max="14659" width="4.85546875" style="1" customWidth="1"/>
    <col min="14660" max="14683" width="5" style="1" customWidth="1"/>
    <col min="14684" max="14684" width="11.7109375" style="1" customWidth="1"/>
    <col min="14685" max="14685" width="63.28515625" style="1" customWidth="1"/>
    <col min="14686" max="14686" width="7.140625" style="1" customWidth="1"/>
    <col min="14687" max="14687" width="9.140625" style="1"/>
    <col min="14688" max="14688" width="6.140625" style="1" bestFit="1" customWidth="1"/>
    <col min="14689" max="14855" width="9.140625" style="1"/>
    <col min="14856" max="14856" width="16" style="1" bestFit="1" customWidth="1"/>
    <col min="14857" max="14857" width="32" style="1" customWidth="1"/>
    <col min="14858" max="14860" width="18.7109375" style="1" customWidth="1"/>
    <col min="14861" max="14881" width="5" style="1" customWidth="1"/>
    <col min="14882" max="14882" width="5.28515625" style="1" customWidth="1"/>
    <col min="14883" max="14913" width="5" style="1" customWidth="1"/>
    <col min="14914" max="14915" width="4.85546875" style="1" customWidth="1"/>
    <col min="14916" max="14939" width="5" style="1" customWidth="1"/>
    <col min="14940" max="14940" width="11.7109375" style="1" customWidth="1"/>
    <col min="14941" max="14941" width="63.28515625" style="1" customWidth="1"/>
    <col min="14942" max="14942" width="7.140625" style="1" customWidth="1"/>
    <col min="14943" max="14943" width="9.140625" style="1"/>
    <col min="14944" max="14944" width="6.140625" style="1" bestFit="1" customWidth="1"/>
    <col min="14945" max="15111" width="9.140625" style="1"/>
    <col min="15112" max="15112" width="16" style="1" bestFit="1" customWidth="1"/>
    <col min="15113" max="15113" width="32" style="1" customWidth="1"/>
    <col min="15114" max="15116" width="18.7109375" style="1" customWidth="1"/>
    <col min="15117" max="15137" width="5" style="1" customWidth="1"/>
    <col min="15138" max="15138" width="5.28515625" style="1" customWidth="1"/>
    <col min="15139" max="15169" width="5" style="1" customWidth="1"/>
    <col min="15170" max="15171" width="4.85546875" style="1" customWidth="1"/>
    <col min="15172" max="15195" width="5" style="1" customWidth="1"/>
    <col min="15196" max="15196" width="11.7109375" style="1" customWidth="1"/>
    <col min="15197" max="15197" width="63.28515625" style="1" customWidth="1"/>
    <col min="15198" max="15198" width="7.140625" style="1" customWidth="1"/>
    <col min="15199" max="15199" width="9.140625" style="1"/>
    <col min="15200" max="15200" width="6.140625" style="1" bestFit="1" customWidth="1"/>
    <col min="15201" max="15367" width="9.140625" style="1"/>
    <col min="15368" max="15368" width="16" style="1" bestFit="1" customWidth="1"/>
    <col min="15369" max="15369" width="32" style="1" customWidth="1"/>
    <col min="15370" max="15372" width="18.7109375" style="1" customWidth="1"/>
    <col min="15373" max="15393" width="5" style="1" customWidth="1"/>
    <col min="15394" max="15394" width="5.28515625" style="1" customWidth="1"/>
    <col min="15395" max="15425" width="5" style="1" customWidth="1"/>
    <col min="15426" max="15427" width="4.85546875" style="1" customWidth="1"/>
    <col min="15428" max="15451" width="5" style="1" customWidth="1"/>
    <col min="15452" max="15452" width="11.7109375" style="1" customWidth="1"/>
    <col min="15453" max="15453" width="63.28515625" style="1" customWidth="1"/>
    <col min="15454" max="15454" width="7.140625" style="1" customWidth="1"/>
    <col min="15455" max="15455" width="9.140625" style="1"/>
    <col min="15456" max="15456" width="6.140625" style="1" bestFit="1" customWidth="1"/>
    <col min="15457" max="15623" width="9.140625" style="1"/>
    <col min="15624" max="15624" width="16" style="1" bestFit="1" customWidth="1"/>
    <col min="15625" max="15625" width="32" style="1" customWidth="1"/>
    <col min="15626" max="15628" width="18.7109375" style="1" customWidth="1"/>
    <col min="15629" max="15649" width="5" style="1" customWidth="1"/>
    <col min="15650" max="15650" width="5.28515625" style="1" customWidth="1"/>
    <col min="15651" max="15681" width="5" style="1" customWidth="1"/>
    <col min="15682" max="15683" width="4.85546875" style="1" customWidth="1"/>
    <col min="15684" max="15707" width="5" style="1" customWidth="1"/>
    <col min="15708" max="15708" width="11.7109375" style="1" customWidth="1"/>
    <col min="15709" max="15709" width="63.28515625" style="1" customWidth="1"/>
    <col min="15710" max="15710" width="7.140625" style="1" customWidth="1"/>
    <col min="15711" max="15711" width="9.140625" style="1"/>
    <col min="15712" max="15712" width="6.140625" style="1" bestFit="1" customWidth="1"/>
    <col min="15713" max="15879" width="9.140625" style="1"/>
    <col min="15880" max="15880" width="16" style="1" bestFit="1" customWidth="1"/>
    <col min="15881" max="15881" width="32" style="1" customWidth="1"/>
    <col min="15882" max="15884" width="18.7109375" style="1" customWidth="1"/>
    <col min="15885" max="15905" width="5" style="1" customWidth="1"/>
    <col min="15906" max="15906" width="5.28515625" style="1" customWidth="1"/>
    <col min="15907" max="15937" width="5" style="1" customWidth="1"/>
    <col min="15938" max="15939" width="4.85546875" style="1" customWidth="1"/>
    <col min="15940" max="15963" width="5" style="1" customWidth="1"/>
    <col min="15964" max="15964" width="11.7109375" style="1" customWidth="1"/>
    <col min="15965" max="15965" width="63.28515625" style="1" customWidth="1"/>
    <col min="15966" max="15966" width="7.140625" style="1" customWidth="1"/>
    <col min="15967" max="15967" width="9.140625" style="1"/>
    <col min="15968" max="15968" width="6.140625" style="1" bestFit="1" customWidth="1"/>
    <col min="15969" max="16378" width="9.140625" style="1"/>
    <col min="16379" max="16381" width="9.140625" style="1" customWidth="1"/>
    <col min="16382" max="16384" width="9.140625" style="1"/>
  </cols>
  <sheetData>
    <row r="1" spans="1:70" ht="35.1" customHeight="1" thickBot="1" x14ac:dyDescent="0.25">
      <c r="B1" s="210"/>
      <c r="C1" s="211"/>
      <c r="D1" s="212" t="s">
        <v>16</v>
      </c>
      <c r="E1" s="213"/>
      <c r="F1" s="213"/>
      <c r="G1" s="213"/>
      <c r="H1" s="213"/>
      <c r="I1" s="213"/>
      <c r="J1" s="213"/>
      <c r="K1" s="213"/>
      <c r="L1" s="213"/>
      <c r="M1" s="213"/>
      <c r="N1" s="213"/>
      <c r="O1" s="213"/>
      <c r="P1" s="213"/>
      <c r="Q1" s="213"/>
      <c r="R1" s="213"/>
      <c r="S1" s="213"/>
      <c r="T1" s="213"/>
      <c r="U1" s="213"/>
      <c r="V1" s="213"/>
      <c r="W1" s="220" t="s">
        <v>17</v>
      </c>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A1" s="221"/>
      <c r="BB1" s="221"/>
      <c r="BC1" s="221"/>
      <c r="BD1" s="221"/>
      <c r="BE1" s="221"/>
      <c r="BF1" s="221"/>
      <c r="BG1" s="221"/>
      <c r="BH1" s="221"/>
      <c r="BI1" s="221"/>
      <c r="BJ1" s="221"/>
      <c r="BK1" s="221"/>
      <c r="BL1" s="221"/>
      <c r="BM1" s="221"/>
      <c r="BN1" s="221"/>
      <c r="BO1" s="221"/>
      <c r="BP1" s="221"/>
      <c r="BQ1" s="222"/>
    </row>
    <row r="2" spans="1:70" ht="75" customHeight="1" thickBot="1" x14ac:dyDescent="0.25">
      <c r="C2" s="77"/>
      <c r="D2" s="78"/>
      <c r="E2" s="217" t="s">
        <v>18</v>
      </c>
      <c r="F2" s="218"/>
      <c r="G2" s="218"/>
      <c r="H2" s="218"/>
      <c r="I2" s="218"/>
      <c r="J2" s="218"/>
      <c r="K2" s="219"/>
      <c r="L2" s="217" t="s">
        <v>19</v>
      </c>
      <c r="M2" s="218"/>
      <c r="N2" s="219"/>
      <c r="O2" s="218" t="s">
        <v>20</v>
      </c>
      <c r="P2" s="218"/>
      <c r="Q2" s="218"/>
      <c r="R2" s="219"/>
      <c r="S2" s="217" t="s">
        <v>21</v>
      </c>
      <c r="T2" s="218"/>
      <c r="U2" s="218"/>
      <c r="V2" s="219"/>
      <c r="W2" s="79"/>
      <c r="X2" s="80" t="s">
        <v>22</v>
      </c>
      <c r="Y2" s="81" t="s">
        <v>23</v>
      </c>
      <c r="Z2" s="82" t="s">
        <v>24</v>
      </c>
      <c r="AA2" s="81" t="s">
        <v>25</v>
      </c>
      <c r="AB2" s="82" t="s">
        <v>26</v>
      </c>
      <c r="AC2" s="81" t="s">
        <v>27</v>
      </c>
      <c r="AD2" s="82" t="s">
        <v>28</v>
      </c>
      <c r="AE2" s="81" t="s">
        <v>29</v>
      </c>
      <c r="AF2" s="82" t="s">
        <v>30</v>
      </c>
      <c r="AG2" s="81" t="s">
        <v>31</v>
      </c>
      <c r="AH2" s="82" t="s">
        <v>32</v>
      </c>
      <c r="AI2" s="81" t="s">
        <v>33</v>
      </c>
      <c r="AJ2" s="82" t="s">
        <v>34</v>
      </c>
      <c r="AK2" s="81" t="s">
        <v>35</v>
      </c>
      <c r="AL2" s="82" t="s">
        <v>36</v>
      </c>
      <c r="AM2" s="81" t="s">
        <v>37</v>
      </c>
      <c r="AN2" s="82" t="s">
        <v>38</v>
      </c>
      <c r="AO2" s="81" t="s">
        <v>39</v>
      </c>
      <c r="AP2" s="82" t="s">
        <v>40</v>
      </c>
      <c r="AQ2" s="81" t="s">
        <v>41</v>
      </c>
      <c r="AR2" s="82" t="s">
        <v>42</v>
      </c>
      <c r="AS2" s="81" t="s">
        <v>43</v>
      </c>
      <c r="AT2" s="82" t="s">
        <v>44</v>
      </c>
      <c r="AU2" s="81" t="s">
        <v>45</v>
      </c>
      <c r="AV2" s="82" t="s">
        <v>46</v>
      </c>
      <c r="AW2" s="81" t="s">
        <v>47</v>
      </c>
      <c r="AX2" s="82" t="s">
        <v>48</v>
      </c>
      <c r="AY2" s="81" t="s">
        <v>49</v>
      </c>
      <c r="AZ2" s="82" t="s">
        <v>50</v>
      </c>
      <c r="BA2" s="81" t="s">
        <v>51</v>
      </c>
      <c r="BB2" s="82" t="s">
        <v>52</v>
      </c>
      <c r="BC2" s="81" t="s">
        <v>53</v>
      </c>
      <c r="BD2" s="82" t="s">
        <v>54</v>
      </c>
      <c r="BE2" s="81" t="s">
        <v>55</v>
      </c>
      <c r="BF2" s="82" t="s">
        <v>56</v>
      </c>
      <c r="BG2" s="81" t="s">
        <v>57</v>
      </c>
      <c r="BH2" s="82" t="s">
        <v>58</v>
      </c>
      <c r="BI2" s="81" t="s">
        <v>59</v>
      </c>
      <c r="BJ2" s="82" t="s">
        <v>60</v>
      </c>
      <c r="BK2" s="81" t="s">
        <v>61</v>
      </c>
      <c r="BL2" s="82" t="s">
        <v>62</v>
      </c>
      <c r="BM2" s="81" t="s">
        <v>63</v>
      </c>
      <c r="BN2" s="82" t="s">
        <v>64</v>
      </c>
      <c r="BO2" s="81" t="s">
        <v>65</v>
      </c>
      <c r="BP2" s="82" t="s">
        <v>66</v>
      </c>
      <c r="BQ2" s="83" t="s">
        <v>67</v>
      </c>
    </row>
    <row r="3" spans="1:70" ht="300" customHeight="1" thickBot="1" x14ac:dyDescent="0.25">
      <c r="B3" s="84"/>
      <c r="C3" s="85" t="s">
        <v>68</v>
      </c>
      <c r="D3" s="86" t="s">
        <v>69</v>
      </c>
      <c r="E3" s="87" t="s">
        <v>70</v>
      </c>
      <c r="F3" s="87" t="s">
        <v>71</v>
      </c>
      <c r="G3" s="87" t="s">
        <v>72</v>
      </c>
      <c r="H3" s="87" t="s">
        <v>73</v>
      </c>
      <c r="I3" s="87" t="s">
        <v>74</v>
      </c>
      <c r="J3" s="87" t="s">
        <v>75</v>
      </c>
      <c r="K3" s="88" t="s">
        <v>76</v>
      </c>
      <c r="L3" s="89" t="s">
        <v>77</v>
      </c>
      <c r="M3" s="90" t="s">
        <v>78</v>
      </c>
      <c r="N3" s="91" t="s">
        <v>79</v>
      </c>
      <c r="O3" s="92" t="s">
        <v>80</v>
      </c>
      <c r="P3" s="93" t="s">
        <v>81</v>
      </c>
      <c r="Q3" s="94" t="s">
        <v>82</v>
      </c>
      <c r="R3" s="88" t="s">
        <v>83</v>
      </c>
      <c r="S3" s="89" t="s">
        <v>84</v>
      </c>
      <c r="T3" s="95" t="s">
        <v>85</v>
      </c>
      <c r="U3" s="87" t="s">
        <v>86</v>
      </c>
      <c r="V3" s="88" t="s">
        <v>87</v>
      </c>
      <c r="W3" s="96" t="s">
        <v>88</v>
      </c>
      <c r="X3" s="97" t="s">
        <v>89</v>
      </c>
      <c r="Y3" s="98" t="s">
        <v>90</v>
      </c>
      <c r="Z3" s="99" t="s">
        <v>91</v>
      </c>
      <c r="AA3" s="98" t="s">
        <v>92</v>
      </c>
      <c r="AB3" s="99" t="s">
        <v>93</v>
      </c>
      <c r="AC3" s="98" t="s">
        <v>94</v>
      </c>
      <c r="AD3" s="99" t="s">
        <v>95</v>
      </c>
      <c r="AE3" s="98" t="s">
        <v>96</v>
      </c>
      <c r="AF3" s="99" t="s">
        <v>97</v>
      </c>
      <c r="AG3" s="98" t="s">
        <v>98</v>
      </c>
      <c r="AH3" s="99" t="s">
        <v>99</v>
      </c>
      <c r="AI3" s="98" t="s">
        <v>100</v>
      </c>
      <c r="AJ3" s="99" t="s">
        <v>101</v>
      </c>
      <c r="AK3" s="98" t="s">
        <v>102</v>
      </c>
      <c r="AL3" s="99" t="s">
        <v>103</v>
      </c>
      <c r="AM3" s="98" t="s">
        <v>104</v>
      </c>
      <c r="AN3" s="99" t="s">
        <v>105</v>
      </c>
      <c r="AO3" s="98" t="s">
        <v>106</v>
      </c>
      <c r="AP3" s="99" t="s">
        <v>107</v>
      </c>
      <c r="AQ3" s="98" t="s">
        <v>108</v>
      </c>
      <c r="AR3" s="99" t="s">
        <v>109</v>
      </c>
      <c r="AS3" s="98" t="s">
        <v>110</v>
      </c>
      <c r="AT3" s="99" t="s">
        <v>111</v>
      </c>
      <c r="AU3" s="98" t="s">
        <v>112</v>
      </c>
      <c r="AV3" s="99" t="s">
        <v>113</v>
      </c>
      <c r="AW3" s="98" t="s">
        <v>114</v>
      </c>
      <c r="AX3" s="99" t="s">
        <v>115</v>
      </c>
      <c r="AY3" s="98" t="s">
        <v>116</v>
      </c>
      <c r="AZ3" s="99" t="s">
        <v>117</v>
      </c>
      <c r="BA3" s="98" t="s">
        <v>118</v>
      </c>
      <c r="BB3" s="99" t="s">
        <v>119</v>
      </c>
      <c r="BC3" s="98" t="s">
        <v>120</v>
      </c>
      <c r="BD3" s="99" t="s">
        <v>121</v>
      </c>
      <c r="BE3" s="98" t="s">
        <v>122</v>
      </c>
      <c r="BF3" s="99" t="s">
        <v>123</v>
      </c>
      <c r="BG3" s="98" t="s">
        <v>124</v>
      </c>
      <c r="BH3" s="99" t="s">
        <v>125</v>
      </c>
      <c r="BI3" s="98" t="s">
        <v>126</v>
      </c>
      <c r="BJ3" s="99" t="s">
        <v>127</v>
      </c>
      <c r="BK3" s="98" t="s">
        <v>128</v>
      </c>
      <c r="BL3" s="99" t="s">
        <v>129</v>
      </c>
      <c r="BM3" s="98" t="s">
        <v>130</v>
      </c>
      <c r="BN3" s="99" t="s">
        <v>131</v>
      </c>
      <c r="BO3" s="98" t="s">
        <v>132</v>
      </c>
      <c r="BP3" s="99" t="s">
        <v>133</v>
      </c>
      <c r="BQ3" s="100" t="s">
        <v>134</v>
      </c>
    </row>
    <row r="4" spans="1:70" ht="30" customHeight="1" x14ac:dyDescent="0.2">
      <c r="A4" s="207" t="s">
        <v>135</v>
      </c>
      <c r="B4" s="101" t="s">
        <v>136</v>
      </c>
      <c r="C4" s="102" t="s">
        <v>137</v>
      </c>
      <c r="D4" s="103" t="s">
        <v>138</v>
      </c>
      <c r="E4" s="104">
        <v>5</v>
      </c>
      <c r="F4" s="104">
        <v>7</v>
      </c>
      <c r="G4" s="104">
        <v>9</v>
      </c>
      <c r="H4" s="104">
        <v>16</v>
      </c>
      <c r="I4" s="104">
        <v>3</v>
      </c>
      <c r="J4" s="104"/>
      <c r="K4" s="174"/>
      <c r="L4" s="175"/>
      <c r="M4" s="104"/>
      <c r="N4" s="176"/>
      <c r="O4" s="177"/>
      <c r="P4" s="175"/>
      <c r="Q4" s="175"/>
      <c r="R4" s="174"/>
      <c r="S4" s="177"/>
      <c r="T4" s="104"/>
      <c r="U4" s="104"/>
      <c r="V4" s="176"/>
      <c r="W4" s="171">
        <v>16</v>
      </c>
      <c r="X4" s="178" t="s">
        <v>139</v>
      </c>
      <c r="Y4" s="179" t="s">
        <v>139</v>
      </c>
      <c r="Z4" s="179" t="s">
        <v>139</v>
      </c>
      <c r="AA4" s="179" t="s">
        <v>139</v>
      </c>
      <c r="AB4" s="179" t="s">
        <v>139</v>
      </c>
      <c r="AC4" s="179" t="s">
        <v>139</v>
      </c>
      <c r="AD4" s="179" t="s">
        <v>139</v>
      </c>
      <c r="AE4" s="179" t="s">
        <v>139</v>
      </c>
      <c r="AF4" s="179" t="s">
        <v>139</v>
      </c>
      <c r="AG4" s="179"/>
      <c r="AH4" s="179"/>
      <c r="AI4" s="179"/>
      <c r="AJ4" s="179"/>
      <c r="AK4" s="179"/>
      <c r="AL4" s="179"/>
      <c r="AM4" s="179"/>
      <c r="AN4" s="179"/>
      <c r="AO4" s="179"/>
      <c r="AP4" s="179"/>
      <c r="AQ4" s="179"/>
      <c r="AR4" s="179"/>
      <c r="AS4" s="179"/>
      <c r="AT4" s="179"/>
      <c r="AU4" s="179"/>
      <c r="AV4" s="179"/>
      <c r="AW4" s="179"/>
      <c r="AX4" s="179"/>
      <c r="AY4" s="179"/>
      <c r="AZ4" s="179"/>
      <c r="BA4" s="179"/>
      <c r="BB4" s="179"/>
      <c r="BC4" s="179"/>
      <c r="BD4" s="179"/>
      <c r="BE4" s="179"/>
      <c r="BF4" s="179"/>
      <c r="BG4" s="179"/>
      <c r="BH4" s="179"/>
      <c r="BI4" s="179"/>
      <c r="BJ4" s="179"/>
      <c r="BK4" s="179"/>
      <c r="BL4" s="179"/>
      <c r="BM4" s="179"/>
      <c r="BN4" s="179"/>
      <c r="BO4" s="179"/>
      <c r="BP4" s="180"/>
      <c r="BQ4" s="181"/>
    </row>
    <row r="5" spans="1:70" ht="30" customHeight="1" x14ac:dyDescent="0.2">
      <c r="A5" s="208"/>
      <c r="B5" s="105" t="s">
        <v>140</v>
      </c>
      <c r="C5" s="106" t="s">
        <v>141</v>
      </c>
      <c r="D5" s="107" t="s">
        <v>138</v>
      </c>
      <c r="E5" s="108">
        <v>5</v>
      </c>
      <c r="F5" s="108">
        <v>7</v>
      </c>
      <c r="G5" s="108">
        <v>9</v>
      </c>
      <c r="H5" s="108">
        <v>16</v>
      </c>
      <c r="I5" s="108">
        <v>3</v>
      </c>
      <c r="J5" s="108"/>
      <c r="K5" s="109">
        <v>2</v>
      </c>
      <c r="L5" s="113">
        <v>16</v>
      </c>
      <c r="M5" s="108">
        <v>16</v>
      </c>
      <c r="N5" s="110" t="s">
        <v>138</v>
      </c>
      <c r="O5" s="112"/>
      <c r="P5" s="113"/>
      <c r="Q5" s="113"/>
      <c r="R5" s="109"/>
      <c r="S5" s="112"/>
      <c r="T5" s="108"/>
      <c r="U5" s="108"/>
      <c r="V5" s="110"/>
      <c r="W5" s="172">
        <v>16</v>
      </c>
      <c r="X5" s="182"/>
      <c r="Y5" s="182"/>
      <c r="Z5" s="182"/>
      <c r="AA5" s="182"/>
      <c r="AB5" s="182"/>
      <c r="AC5" s="183"/>
      <c r="AD5" s="183"/>
      <c r="AE5" s="182"/>
      <c r="AF5" s="182"/>
      <c r="AG5" s="182"/>
      <c r="AH5" s="182"/>
      <c r="AI5" s="182"/>
      <c r="AJ5" s="182"/>
      <c r="AK5" s="182"/>
      <c r="AL5" s="182"/>
      <c r="AM5" s="182"/>
      <c r="AN5" s="182"/>
      <c r="AO5" s="182"/>
      <c r="AP5" s="182"/>
      <c r="AQ5" s="182"/>
      <c r="AR5" s="182"/>
      <c r="AS5" s="182" t="s">
        <v>139</v>
      </c>
      <c r="AT5" s="182"/>
      <c r="AU5" s="182"/>
      <c r="AV5" s="182"/>
      <c r="AW5" s="182" t="s">
        <v>139</v>
      </c>
      <c r="AX5" s="182"/>
      <c r="AY5" s="182"/>
      <c r="AZ5" s="182"/>
      <c r="BA5" s="182"/>
      <c r="BB5" s="182"/>
      <c r="BC5" s="182"/>
      <c r="BD5" s="182"/>
      <c r="BE5" s="182"/>
      <c r="BF5" s="182"/>
      <c r="BG5" s="182"/>
      <c r="BH5" s="182"/>
      <c r="BI5" s="182"/>
      <c r="BJ5" s="182" t="s">
        <v>139</v>
      </c>
      <c r="BK5" s="182"/>
      <c r="BL5" s="182"/>
      <c r="BM5" s="182"/>
      <c r="BN5" s="182"/>
      <c r="BO5" s="182"/>
      <c r="BP5" s="184"/>
      <c r="BQ5" s="185"/>
    </row>
    <row r="6" spans="1:70" ht="30" customHeight="1" x14ac:dyDescent="0.2">
      <c r="A6" s="208"/>
      <c r="B6" s="105" t="s">
        <v>142</v>
      </c>
      <c r="C6" s="111" t="s">
        <v>143</v>
      </c>
      <c r="D6" s="107" t="s">
        <v>138</v>
      </c>
      <c r="E6" s="108">
        <v>5</v>
      </c>
      <c r="F6" s="108">
        <v>7</v>
      </c>
      <c r="G6" s="108">
        <v>9</v>
      </c>
      <c r="H6" s="108">
        <v>16</v>
      </c>
      <c r="I6" s="108">
        <v>3</v>
      </c>
      <c r="J6" s="108">
        <v>4</v>
      </c>
      <c r="K6" s="109">
        <v>2</v>
      </c>
      <c r="L6" s="113">
        <v>16</v>
      </c>
      <c r="M6" s="108">
        <v>16</v>
      </c>
      <c r="N6" s="110" t="s">
        <v>138</v>
      </c>
      <c r="O6" s="112">
        <v>440</v>
      </c>
      <c r="P6" s="113">
        <v>1</v>
      </c>
      <c r="Q6" s="113">
        <v>1</v>
      </c>
      <c r="R6" s="186"/>
      <c r="S6" s="112"/>
      <c r="T6" s="108"/>
      <c r="U6" s="108"/>
      <c r="V6" s="110"/>
      <c r="W6" s="172">
        <v>16</v>
      </c>
      <c r="X6" s="182"/>
      <c r="Y6" s="182"/>
      <c r="Z6" s="182"/>
      <c r="AA6" s="182"/>
      <c r="AB6" s="182"/>
      <c r="AC6" s="183"/>
      <c r="AD6" s="183"/>
      <c r="AE6" s="182" t="s">
        <v>139</v>
      </c>
      <c r="AF6" s="182"/>
      <c r="AG6" s="182"/>
      <c r="AH6" s="182"/>
      <c r="AI6" s="182"/>
      <c r="AJ6" s="182"/>
      <c r="AK6" s="182"/>
      <c r="AL6" s="182"/>
      <c r="AM6" s="182"/>
      <c r="AN6" s="182"/>
      <c r="AO6" s="182"/>
      <c r="AP6" s="182"/>
      <c r="AQ6" s="182" t="s">
        <v>139</v>
      </c>
      <c r="AR6" s="182"/>
      <c r="AS6" s="182"/>
      <c r="AT6" s="182"/>
      <c r="AU6" s="182"/>
      <c r="AV6" s="182" t="s">
        <v>139</v>
      </c>
      <c r="AW6" s="182"/>
      <c r="AX6" s="182"/>
      <c r="AY6" s="182" t="s">
        <v>139</v>
      </c>
      <c r="AZ6" s="182" t="s">
        <v>139</v>
      </c>
      <c r="BA6" s="182" t="s">
        <v>139</v>
      </c>
      <c r="BB6" s="182" t="s">
        <v>139</v>
      </c>
      <c r="BC6" s="182" t="s">
        <v>139</v>
      </c>
      <c r="BD6" s="182" t="s">
        <v>139</v>
      </c>
      <c r="BE6" s="182" t="s">
        <v>139</v>
      </c>
      <c r="BF6" s="182"/>
      <c r="BG6" s="182" t="s">
        <v>139</v>
      </c>
      <c r="BH6" s="182"/>
      <c r="BI6" s="182" t="s">
        <v>139</v>
      </c>
      <c r="BJ6" s="182" t="s">
        <v>139</v>
      </c>
      <c r="BK6" s="182" t="s">
        <v>139</v>
      </c>
      <c r="BL6" s="182" t="s">
        <v>139</v>
      </c>
      <c r="BM6" s="182"/>
      <c r="BN6" s="182"/>
      <c r="BO6" s="182" t="s">
        <v>139</v>
      </c>
      <c r="BP6" s="184" t="s">
        <v>139</v>
      </c>
      <c r="BQ6" s="185"/>
    </row>
    <row r="7" spans="1:70" ht="30" customHeight="1" x14ac:dyDescent="0.2">
      <c r="A7" s="208"/>
      <c r="B7" s="105" t="s">
        <v>144</v>
      </c>
      <c r="C7" s="106" t="s">
        <v>145</v>
      </c>
      <c r="D7" s="107" t="s">
        <v>138</v>
      </c>
      <c r="E7" s="108">
        <v>5</v>
      </c>
      <c r="F7" s="108">
        <v>7</v>
      </c>
      <c r="G7" s="108">
        <v>9</v>
      </c>
      <c r="H7" s="108">
        <v>16</v>
      </c>
      <c r="I7" s="108">
        <v>3</v>
      </c>
      <c r="J7" s="108">
        <v>4</v>
      </c>
      <c r="K7" s="109">
        <v>2</v>
      </c>
      <c r="L7" s="113">
        <v>16</v>
      </c>
      <c r="M7" s="108">
        <v>16</v>
      </c>
      <c r="N7" s="110" t="s">
        <v>138</v>
      </c>
      <c r="O7" s="112">
        <v>440</v>
      </c>
      <c r="P7" s="113">
        <v>1</v>
      </c>
      <c r="Q7" s="113">
        <v>1</v>
      </c>
      <c r="R7" s="109">
        <v>4</v>
      </c>
      <c r="S7" s="112"/>
      <c r="T7" s="108"/>
      <c r="U7" s="108"/>
      <c r="V7" s="110"/>
      <c r="W7" s="172">
        <v>16</v>
      </c>
      <c r="X7" s="182"/>
      <c r="Y7" s="182"/>
      <c r="Z7" s="182"/>
      <c r="AA7" s="182"/>
      <c r="AB7" s="182"/>
      <c r="AC7" s="183"/>
      <c r="AD7" s="183"/>
      <c r="AE7" s="182"/>
      <c r="AF7" s="182"/>
      <c r="AG7" s="182"/>
      <c r="AH7" s="182"/>
      <c r="AI7" s="182"/>
      <c r="AJ7" s="182"/>
      <c r="AK7" s="182"/>
      <c r="AL7" s="182"/>
      <c r="AM7" s="182"/>
      <c r="AN7" s="182"/>
      <c r="AO7" s="182"/>
      <c r="AP7" s="182"/>
      <c r="AQ7" s="182"/>
      <c r="AR7" s="182"/>
      <c r="AS7" s="182"/>
      <c r="AT7" s="182"/>
      <c r="AU7" s="182"/>
      <c r="AV7" s="182" t="s">
        <v>139</v>
      </c>
      <c r="AW7" s="182"/>
      <c r="AX7" s="182"/>
      <c r="AY7" s="182" t="s">
        <v>139</v>
      </c>
      <c r="AZ7" s="182" t="s">
        <v>139</v>
      </c>
      <c r="BA7" s="182" t="s">
        <v>139</v>
      </c>
      <c r="BB7" s="182" t="s">
        <v>139</v>
      </c>
      <c r="BC7" s="182" t="s">
        <v>139</v>
      </c>
      <c r="BD7" s="182" t="s">
        <v>139</v>
      </c>
      <c r="BE7" s="182" t="s">
        <v>139</v>
      </c>
      <c r="BF7" s="182" t="s">
        <v>139</v>
      </c>
      <c r="BG7" s="182" t="s">
        <v>139</v>
      </c>
      <c r="BH7" s="182"/>
      <c r="BI7" s="182" t="s">
        <v>139</v>
      </c>
      <c r="BJ7" s="182"/>
      <c r="BK7" s="182"/>
      <c r="BL7" s="182"/>
      <c r="BM7" s="182"/>
      <c r="BN7" s="182"/>
      <c r="BO7" s="182"/>
      <c r="BP7" s="184" t="s">
        <v>139</v>
      </c>
      <c r="BQ7" s="185"/>
    </row>
    <row r="8" spans="1:70" ht="30" customHeight="1" x14ac:dyDescent="0.2">
      <c r="A8" s="208"/>
      <c r="B8" s="105" t="s">
        <v>146</v>
      </c>
      <c r="C8" s="111" t="s">
        <v>147</v>
      </c>
      <c r="D8" s="107" t="s">
        <v>138</v>
      </c>
      <c r="E8" s="108">
        <v>5</v>
      </c>
      <c r="F8" s="108">
        <v>7</v>
      </c>
      <c r="G8" s="108">
        <v>9</v>
      </c>
      <c r="H8" s="108">
        <v>16</v>
      </c>
      <c r="I8" s="108">
        <v>3</v>
      </c>
      <c r="J8" s="108">
        <v>4</v>
      </c>
      <c r="K8" s="109">
        <v>2</v>
      </c>
      <c r="L8" s="113">
        <v>16</v>
      </c>
      <c r="M8" s="108">
        <v>16</v>
      </c>
      <c r="N8" s="110" t="s">
        <v>138</v>
      </c>
      <c r="O8" s="112"/>
      <c r="P8" s="113"/>
      <c r="Q8" s="113"/>
      <c r="R8" s="109"/>
      <c r="S8" s="112">
        <v>2</v>
      </c>
      <c r="T8" s="108">
        <v>4</v>
      </c>
      <c r="U8" s="108"/>
      <c r="V8" s="110"/>
      <c r="W8" s="172">
        <v>16</v>
      </c>
      <c r="X8" s="182"/>
      <c r="Y8" s="182"/>
      <c r="Z8" s="182"/>
      <c r="AA8" s="182"/>
      <c r="AB8" s="182"/>
      <c r="AC8" s="183"/>
      <c r="AD8" s="183"/>
      <c r="AE8" s="182"/>
      <c r="AF8" s="182"/>
      <c r="AG8" s="182" t="s">
        <v>139</v>
      </c>
      <c r="AH8" s="182" t="s">
        <v>139</v>
      </c>
      <c r="AI8" s="182" t="s">
        <v>139</v>
      </c>
      <c r="AJ8" s="182" t="s">
        <v>139</v>
      </c>
      <c r="AK8" s="182"/>
      <c r="AL8" s="182" t="s">
        <v>139</v>
      </c>
      <c r="AM8" s="182" t="s">
        <v>139</v>
      </c>
      <c r="AN8" s="182" t="s">
        <v>139</v>
      </c>
      <c r="AO8" s="182"/>
      <c r="AP8" s="182"/>
      <c r="AQ8" s="182" t="s">
        <v>139</v>
      </c>
      <c r="AR8" s="182"/>
      <c r="AS8" s="182"/>
      <c r="AT8" s="182"/>
      <c r="AU8" s="182"/>
      <c r="AV8" s="182"/>
      <c r="AW8" s="182"/>
      <c r="AX8" s="182"/>
      <c r="AY8" s="182"/>
      <c r="AZ8" s="182"/>
      <c r="BA8" s="182"/>
      <c r="BB8" s="182"/>
      <c r="BC8" s="182"/>
      <c r="BD8" s="182"/>
      <c r="BE8" s="182"/>
      <c r="BF8" s="182"/>
      <c r="BG8" s="182"/>
      <c r="BH8" s="182"/>
      <c r="BI8" s="182" t="s">
        <v>139</v>
      </c>
      <c r="BJ8" s="182"/>
      <c r="BK8" s="182"/>
      <c r="BL8" s="182"/>
      <c r="BM8" s="182" t="s">
        <v>139</v>
      </c>
      <c r="BN8" s="182" t="s">
        <v>139</v>
      </c>
      <c r="BO8" s="182" t="s">
        <v>139</v>
      </c>
      <c r="BP8" s="184" t="s">
        <v>139</v>
      </c>
      <c r="BQ8" s="185"/>
    </row>
    <row r="9" spans="1:70" ht="30" customHeight="1" x14ac:dyDescent="0.2">
      <c r="A9" s="208"/>
      <c r="B9" s="105" t="s">
        <v>148</v>
      </c>
      <c r="C9" s="106" t="s">
        <v>149</v>
      </c>
      <c r="D9" s="107" t="s">
        <v>138</v>
      </c>
      <c r="E9" s="108">
        <v>5</v>
      </c>
      <c r="F9" s="108">
        <v>7</v>
      </c>
      <c r="G9" s="108">
        <v>9</v>
      </c>
      <c r="H9" s="108">
        <v>16</v>
      </c>
      <c r="I9" s="108">
        <v>3</v>
      </c>
      <c r="J9" s="108">
        <v>4</v>
      </c>
      <c r="K9" s="109">
        <v>2</v>
      </c>
      <c r="L9" s="113">
        <v>16</v>
      </c>
      <c r="M9" s="108">
        <v>16</v>
      </c>
      <c r="N9" s="110" t="s">
        <v>138</v>
      </c>
      <c r="O9" s="112"/>
      <c r="P9" s="113"/>
      <c r="Q9" s="113"/>
      <c r="R9" s="109"/>
      <c r="S9" s="112"/>
      <c r="T9" s="108"/>
      <c r="U9" s="108">
        <v>4</v>
      </c>
      <c r="V9" s="110"/>
      <c r="W9" s="172">
        <v>16</v>
      </c>
      <c r="X9" s="182"/>
      <c r="Y9" s="182"/>
      <c r="Z9" s="182"/>
      <c r="AA9" s="182"/>
      <c r="AB9" s="182"/>
      <c r="AC9" s="183"/>
      <c r="AD9" s="183"/>
      <c r="AE9" s="182"/>
      <c r="AF9" s="182"/>
      <c r="AG9" s="182"/>
      <c r="AH9" s="182"/>
      <c r="AI9" s="182"/>
      <c r="AJ9" s="182"/>
      <c r="AK9" s="182"/>
      <c r="AL9" s="182"/>
      <c r="AM9" s="182"/>
      <c r="AN9" s="182"/>
      <c r="AO9" s="182"/>
      <c r="AP9" s="182"/>
      <c r="AQ9" s="182"/>
      <c r="AR9" s="182"/>
      <c r="AS9" s="182" t="s">
        <v>139</v>
      </c>
      <c r="AT9" s="182" t="s">
        <v>139</v>
      </c>
      <c r="AU9" s="182" t="s">
        <v>139</v>
      </c>
      <c r="AV9" s="182" t="s">
        <v>139</v>
      </c>
      <c r="AW9" s="182" t="s">
        <v>139</v>
      </c>
      <c r="AX9" s="182" t="s">
        <v>139</v>
      </c>
      <c r="AY9" s="182"/>
      <c r="AZ9" s="182" t="s">
        <v>139</v>
      </c>
      <c r="BA9" s="182" t="s">
        <v>139</v>
      </c>
      <c r="BB9" s="182" t="s">
        <v>139</v>
      </c>
      <c r="BC9" s="182" t="s">
        <v>139</v>
      </c>
      <c r="BD9" s="182"/>
      <c r="BE9" s="182"/>
      <c r="BF9" s="182"/>
      <c r="BG9" s="182"/>
      <c r="BH9" s="182"/>
      <c r="BI9" s="182" t="s">
        <v>139</v>
      </c>
      <c r="BJ9" s="182"/>
      <c r="BK9" s="182"/>
      <c r="BL9" s="182" t="s">
        <v>139</v>
      </c>
      <c r="BM9" s="182"/>
      <c r="BN9" s="182" t="s">
        <v>139</v>
      </c>
      <c r="BO9" s="182"/>
      <c r="BP9" s="184" t="s">
        <v>139</v>
      </c>
      <c r="BQ9" s="185"/>
    </row>
    <row r="10" spans="1:70" ht="30" customHeight="1" x14ac:dyDescent="0.2">
      <c r="A10" s="208"/>
      <c r="B10" s="105" t="s">
        <v>150</v>
      </c>
      <c r="C10" s="106" t="s">
        <v>151</v>
      </c>
      <c r="D10" s="107" t="s">
        <v>138</v>
      </c>
      <c r="E10" s="108">
        <v>5</v>
      </c>
      <c r="F10" s="108">
        <v>7</v>
      </c>
      <c r="G10" s="108">
        <v>9</v>
      </c>
      <c r="H10" s="108">
        <v>16</v>
      </c>
      <c r="I10" s="108">
        <v>3</v>
      </c>
      <c r="J10" s="108">
        <v>4</v>
      </c>
      <c r="K10" s="109">
        <v>2</v>
      </c>
      <c r="L10" s="113">
        <v>16</v>
      </c>
      <c r="M10" s="108">
        <v>16</v>
      </c>
      <c r="N10" s="110" t="s">
        <v>138</v>
      </c>
      <c r="O10" s="112"/>
      <c r="P10" s="113">
        <v>1</v>
      </c>
      <c r="Q10" s="113">
        <v>1</v>
      </c>
      <c r="R10" s="109">
        <v>4</v>
      </c>
      <c r="S10" s="112"/>
      <c r="T10" s="108"/>
      <c r="U10" s="108"/>
      <c r="V10" s="110">
        <v>6</v>
      </c>
      <c r="W10" s="172">
        <v>16</v>
      </c>
      <c r="X10" s="182"/>
      <c r="Y10" s="182"/>
      <c r="Z10" s="182"/>
      <c r="AA10" s="182"/>
      <c r="AB10" s="182"/>
      <c r="AC10" s="183"/>
      <c r="AD10" s="183"/>
      <c r="AE10" s="182"/>
      <c r="AF10" s="182"/>
      <c r="AG10" s="182"/>
      <c r="AH10" s="182"/>
      <c r="AI10" s="182"/>
      <c r="AJ10" s="182"/>
      <c r="AK10" s="182"/>
      <c r="AL10" s="182"/>
      <c r="AM10" s="182"/>
      <c r="AN10" s="182"/>
      <c r="AO10" s="182"/>
      <c r="AP10" s="182" t="s">
        <v>139</v>
      </c>
      <c r="AQ10" s="182" t="s">
        <v>139</v>
      </c>
      <c r="AR10" s="182"/>
      <c r="AS10" s="182" t="s">
        <v>139</v>
      </c>
      <c r="AT10" s="182" t="s">
        <v>139</v>
      </c>
      <c r="AU10" s="182" t="s">
        <v>139</v>
      </c>
      <c r="AV10" s="182"/>
      <c r="AW10" s="182" t="s">
        <v>139</v>
      </c>
      <c r="AX10" s="182" t="s">
        <v>139</v>
      </c>
      <c r="AY10" s="182"/>
      <c r="AZ10" s="182" t="s">
        <v>139</v>
      </c>
      <c r="BA10" s="182" t="s">
        <v>139</v>
      </c>
      <c r="BB10" s="182" t="s">
        <v>139</v>
      </c>
      <c r="BC10" s="182" t="s">
        <v>139</v>
      </c>
      <c r="BD10" s="182"/>
      <c r="BE10" s="182"/>
      <c r="BF10" s="182" t="s">
        <v>139</v>
      </c>
      <c r="BG10" s="182" t="s">
        <v>139</v>
      </c>
      <c r="BH10" s="182"/>
      <c r="BI10" s="182" t="s">
        <v>139</v>
      </c>
      <c r="BJ10" s="182"/>
      <c r="BK10" s="182"/>
      <c r="BL10" s="182" t="s">
        <v>139</v>
      </c>
      <c r="BM10" s="182"/>
      <c r="BN10" s="182"/>
      <c r="BO10" s="182" t="s">
        <v>139</v>
      </c>
      <c r="BP10" s="184" t="s">
        <v>139</v>
      </c>
      <c r="BQ10" s="185"/>
    </row>
    <row r="11" spans="1:70" ht="30" customHeight="1" x14ac:dyDescent="0.2">
      <c r="A11" s="208"/>
      <c r="B11" s="105" t="s">
        <v>152</v>
      </c>
      <c r="C11" s="111" t="s">
        <v>153</v>
      </c>
      <c r="D11" s="107" t="s">
        <v>138</v>
      </c>
      <c r="E11" s="108">
        <v>5</v>
      </c>
      <c r="F11" s="108">
        <v>7</v>
      </c>
      <c r="G11" s="108">
        <v>9</v>
      </c>
      <c r="H11" s="108">
        <v>16</v>
      </c>
      <c r="I11" s="108">
        <v>3</v>
      </c>
      <c r="J11" s="108">
        <v>4</v>
      </c>
      <c r="K11" s="109">
        <v>2</v>
      </c>
      <c r="L11" s="113">
        <v>16</v>
      </c>
      <c r="M11" s="108">
        <v>16</v>
      </c>
      <c r="N11" s="110" t="s">
        <v>138</v>
      </c>
      <c r="O11" s="112"/>
      <c r="P11" s="113"/>
      <c r="Q11" s="113"/>
      <c r="R11" s="109"/>
      <c r="S11" s="112">
        <v>2</v>
      </c>
      <c r="T11" s="108">
        <v>4</v>
      </c>
      <c r="U11" s="108"/>
      <c r="V11" s="110"/>
      <c r="W11" s="172">
        <v>16</v>
      </c>
      <c r="X11" s="182"/>
      <c r="Y11" s="182"/>
      <c r="Z11" s="182"/>
      <c r="AA11" s="182"/>
      <c r="AB11" s="182"/>
      <c r="AC11" s="183"/>
      <c r="AD11" s="183"/>
      <c r="AE11" s="182" t="s">
        <v>139</v>
      </c>
      <c r="AF11" s="182"/>
      <c r="AG11" s="182" t="s">
        <v>139</v>
      </c>
      <c r="AH11" s="182" t="s">
        <v>139</v>
      </c>
      <c r="AI11" s="182" t="s">
        <v>139</v>
      </c>
      <c r="AJ11" s="182" t="s">
        <v>139</v>
      </c>
      <c r="AK11" s="182" t="s">
        <v>139</v>
      </c>
      <c r="AL11" s="182" t="s">
        <v>139</v>
      </c>
      <c r="AM11" s="182" t="s">
        <v>139</v>
      </c>
      <c r="AN11" s="182"/>
      <c r="AO11" s="182" t="s">
        <v>139</v>
      </c>
      <c r="AP11" s="182" t="s">
        <v>139</v>
      </c>
      <c r="AQ11" s="182" t="s">
        <v>139</v>
      </c>
      <c r="AR11" s="182" t="s">
        <v>139</v>
      </c>
      <c r="AS11" s="182"/>
      <c r="AT11" s="182"/>
      <c r="AU11" s="182"/>
      <c r="AV11" s="182"/>
      <c r="AW11" s="182"/>
      <c r="AX11" s="182"/>
      <c r="AY11" s="182"/>
      <c r="AZ11" s="182"/>
      <c r="BA11" s="182"/>
      <c r="BB11" s="182"/>
      <c r="BC11" s="182"/>
      <c r="BD11" s="182"/>
      <c r="BE11" s="182"/>
      <c r="BF11" s="182"/>
      <c r="BG11" s="182"/>
      <c r="BH11" s="182"/>
      <c r="BI11" s="182"/>
      <c r="BJ11" s="182"/>
      <c r="BK11" s="182"/>
      <c r="BL11" s="182"/>
      <c r="BM11" s="182" t="s">
        <v>139</v>
      </c>
      <c r="BN11" s="182" t="s">
        <v>139</v>
      </c>
      <c r="BO11" s="182"/>
      <c r="BP11" s="184"/>
      <c r="BQ11" s="185"/>
    </row>
    <row r="12" spans="1:70" ht="30" customHeight="1" x14ac:dyDescent="0.2">
      <c r="A12" s="208"/>
      <c r="B12" s="105" t="s">
        <v>154</v>
      </c>
      <c r="C12" s="106" t="s">
        <v>155</v>
      </c>
      <c r="D12" s="107" t="s">
        <v>138</v>
      </c>
      <c r="E12" s="108">
        <v>5</v>
      </c>
      <c r="F12" s="108">
        <v>7</v>
      </c>
      <c r="G12" s="108">
        <v>9</v>
      </c>
      <c r="H12" s="108">
        <v>16</v>
      </c>
      <c r="I12" s="108">
        <v>3</v>
      </c>
      <c r="J12" s="108"/>
      <c r="K12" s="109">
        <v>2</v>
      </c>
      <c r="L12" s="113">
        <v>16</v>
      </c>
      <c r="M12" s="108">
        <v>16</v>
      </c>
      <c r="N12" s="110" t="s">
        <v>138</v>
      </c>
      <c r="O12" s="112">
        <v>440</v>
      </c>
      <c r="P12" s="113">
        <v>1</v>
      </c>
      <c r="Q12" s="113">
        <v>1</v>
      </c>
      <c r="R12" s="109">
        <v>4</v>
      </c>
      <c r="S12" s="112"/>
      <c r="T12" s="108"/>
      <c r="U12" s="108"/>
      <c r="V12" s="110"/>
      <c r="W12" s="172">
        <v>16</v>
      </c>
      <c r="X12" s="182"/>
      <c r="Y12" s="182"/>
      <c r="Z12" s="182"/>
      <c r="AA12" s="182"/>
      <c r="AB12" s="182"/>
      <c r="AC12" s="183"/>
      <c r="AD12" s="183"/>
      <c r="AE12" s="182"/>
      <c r="AF12" s="182"/>
      <c r="AG12" s="182"/>
      <c r="AH12" s="182"/>
      <c r="AI12" s="182"/>
      <c r="AJ12" s="182"/>
      <c r="AK12" s="182"/>
      <c r="AL12" s="182"/>
      <c r="AM12" s="182"/>
      <c r="AN12" s="182"/>
      <c r="AO12" s="182"/>
      <c r="AP12" s="182"/>
      <c r="AQ12" s="182"/>
      <c r="AR12" s="182"/>
      <c r="AS12" s="182"/>
      <c r="AT12" s="182"/>
      <c r="AU12" s="182"/>
      <c r="AV12" s="182"/>
      <c r="AW12" s="182"/>
      <c r="AX12" s="182"/>
      <c r="AY12" s="182" t="s">
        <v>139</v>
      </c>
      <c r="AZ12" s="182" t="s">
        <v>139</v>
      </c>
      <c r="BA12" s="182" t="s">
        <v>139</v>
      </c>
      <c r="BB12" s="182" t="s">
        <v>139</v>
      </c>
      <c r="BC12" s="182" t="s">
        <v>139</v>
      </c>
      <c r="BD12" s="182" t="s">
        <v>139</v>
      </c>
      <c r="BE12" s="182" t="s">
        <v>139</v>
      </c>
      <c r="BF12" s="182"/>
      <c r="BG12" s="182"/>
      <c r="BH12" s="182" t="s">
        <v>139</v>
      </c>
      <c r="BI12" s="182"/>
      <c r="BJ12" s="182"/>
      <c r="BK12" s="182" t="s">
        <v>139</v>
      </c>
      <c r="BL12" s="182"/>
      <c r="BM12" s="182"/>
      <c r="BN12" s="182" t="s">
        <v>139</v>
      </c>
      <c r="BO12" s="182"/>
      <c r="BP12" s="184" t="s">
        <v>139</v>
      </c>
      <c r="BQ12" s="185"/>
    </row>
    <row r="13" spans="1:70" ht="30" customHeight="1" x14ac:dyDescent="0.2">
      <c r="A13" s="208"/>
      <c r="B13" s="114" t="s">
        <v>156</v>
      </c>
      <c r="C13" s="115" t="s">
        <v>157</v>
      </c>
      <c r="D13" s="107" t="s">
        <v>138</v>
      </c>
      <c r="E13" s="108">
        <v>5</v>
      </c>
      <c r="F13" s="108">
        <v>7</v>
      </c>
      <c r="G13" s="108">
        <v>9</v>
      </c>
      <c r="H13" s="108">
        <v>16</v>
      </c>
      <c r="I13" s="108">
        <v>3</v>
      </c>
      <c r="J13" s="108"/>
      <c r="K13" s="109">
        <v>2</v>
      </c>
      <c r="L13" s="113">
        <v>16</v>
      </c>
      <c r="M13" s="108">
        <v>16</v>
      </c>
      <c r="N13" s="110" t="s">
        <v>138</v>
      </c>
      <c r="O13" s="112"/>
      <c r="P13" s="113"/>
      <c r="Q13" s="113"/>
      <c r="R13" s="109"/>
      <c r="S13" s="112"/>
      <c r="T13" s="108"/>
      <c r="U13" s="108"/>
      <c r="V13" s="110"/>
      <c r="W13" s="172">
        <v>16</v>
      </c>
      <c r="X13" s="182"/>
      <c r="Y13" s="182"/>
      <c r="Z13" s="182"/>
      <c r="AA13" s="182"/>
      <c r="AB13" s="182"/>
      <c r="AC13" s="183"/>
      <c r="AD13" s="183"/>
      <c r="AE13" s="182"/>
      <c r="AF13" s="182"/>
      <c r="AG13" s="182"/>
      <c r="AH13" s="182"/>
      <c r="AI13" s="182"/>
      <c r="AJ13" s="182"/>
      <c r="AK13" s="182" t="s">
        <v>139</v>
      </c>
      <c r="AL13" s="182"/>
      <c r="AM13" s="182"/>
      <c r="AN13" s="182" t="s">
        <v>139</v>
      </c>
      <c r="AO13" s="182" t="s">
        <v>139</v>
      </c>
      <c r="AP13" s="182" t="s">
        <v>139</v>
      </c>
      <c r="AQ13" s="182" t="s">
        <v>139</v>
      </c>
      <c r="AR13" s="182" t="s">
        <v>139</v>
      </c>
      <c r="AS13" s="182"/>
      <c r="AT13" s="182"/>
      <c r="AU13" s="182"/>
      <c r="AV13" s="182"/>
      <c r="AW13" s="182"/>
      <c r="AX13" s="182"/>
      <c r="AY13" s="182"/>
      <c r="AZ13" s="182"/>
      <c r="BA13" s="182"/>
      <c r="BB13" s="182"/>
      <c r="BC13" s="182"/>
      <c r="BD13" s="182"/>
      <c r="BE13" s="182"/>
      <c r="BF13" s="182"/>
      <c r="BG13" s="182" t="s">
        <v>139</v>
      </c>
      <c r="BH13" s="182" t="s">
        <v>139</v>
      </c>
      <c r="BI13" s="182" t="s">
        <v>139</v>
      </c>
      <c r="BJ13" s="182"/>
      <c r="BK13" s="182" t="s">
        <v>139</v>
      </c>
      <c r="BL13" s="182" t="s">
        <v>139</v>
      </c>
      <c r="BM13" s="182"/>
      <c r="BN13" s="182"/>
      <c r="BO13" s="182" t="s">
        <v>139</v>
      </c>
      <c r="BP13" s="184" t="s">
        <v>139</v>
      </c>
      <c r="BQ13" s="185"/>
    </row>
    <row r="14" spans="1:70" ht="30" customHeight="1" thickBot="1" x14ac:dyDescent="0.25">
      <c r="A14" s="209"/>
      <c r="B14" s="116" t="s">
        <v>158</v>
      </c>
      <c r="C14" s="117" t="s">
        <v>159</v>
      </c>
      <c r="D14" s="118" t="s">
        <v>138</v>
      </c>
      <c r="E14" s="119">
        <v>5</v>
      </c>
      <c r="F14" s="119">
        <v>7</v>
      </c>
      <c r="G14" s="119">
        <v>9</v>
      </c>
      <c r="H14" s="119">
        <v>16</v>
      </c>
      <c r="I14" s="119">
        <v>3</v>
      </c>
      <c r="J14" s="119">
        <v>4</v>
      </c>
      <c r="K14" s="120">
        <v>2</v>
      </c>
      <c r="L14" s="187"/>
      <c r="M14" s="119">
        <v>16</v>
      </c>
      <c r="N14" s="121" t="s">
        <v>138</v>
      </c>
      <c r="O14" s="122">
        <v>440</v>
      </c>
      <c r="P14" s="187"/>
      <c r="Q14" s="187"/>
      <c r="R14" s="120"/>
      <c r="S14" s="122"/>
      <c r="T14" s="119"/>
      <c r="U14" s="119"/>
      <c r="V14" s="121"/>
      <c r="W14" s="173">
        <v>16</v>
      </c>
      <c r="X14" s="188"/>
      <c r="Y14" s="188"/>
      <c r="Z14" s="188"/>
      <c r="AA14" s="188"/>
      <c r="AB14" s="188"/>
      <c r="AC14" s="189"/>
      <c r="AD14" s="189"/>
      <c r="AE14" s="188"/>
      <c r="AF14" s="188"/>
      <c r="AG14" s="188"/>
      <c r="AH14" s="188"/>
      <c r="AI14" s="188"/>
      <c r="AJ14" s="188"/>
      <c r="AK14" s="188"/>
      <c r="AL14" s="188"/>
      <c r="AM14" s="188"/>
      <c r="AN14" s="188"/>
      <c r="AO14" s="188"/>
      <c r="AP14" s="188"/>
      <c r="AQ14" s="188" t="s">
        <v>139</v>
      </c>
      <c r="AR14" s="188"/>
      <c r="AS14" s="188"/>
      <c r="AT14" s="188"/>
      <c r="AU14" s="188"/>
      <c r="AV14" s="188"/>
      <c r="AW14" s="188"/>
      <c r="AX14" s="188"/>
      <c r="AY14" s="188"/>
      <c r="AZ14" s="188"/>
      <c r="BA14" s="188"/>
      <c r="BB14" s="188"/>
      <c r="BC14" s="188"/>
      <c r="BD14" s="188"/>
      <c r="BE14" s="188"/>
      <c r="BF14" s="188"/>
      <c r="BG14" s="188"/>
      <c r="BH14" s="188" t="s">
        <v>139</v>
      </c>
      <c r="BI14" s="188"/>
      <c r="BJ14" s="188"/>
      <c r="BK14" s="188"/>
      <c r="BL14" s="188"/>
      <c r="BM14" s="188" t="s">
        <v>139</v>
      </c>
      <c r="BN14" s="188"/>
      <c r="BO14" s="188"/>
      <c r="BP14" s="190" t="s">
        <v>139</v>
      </c>
      <c r="BQ14" s="191" t="s">
        <v>139</v>
      </c>
    </row>
    <row r="15" spans="1:70" ht="15" customHeight="1" thickBot="1" x14ac:dyDescent="0.25">
      <c r="B15" s="123"/>
      <c r="C15" s="123"/>
      <c r="D15" s="123"/>
      <c r="E15" s="123"/>
      <c r="F15" s="123"/>
      <c r="G15" s="123"/>
      <c r="H15" s="123"/>
      <c r="I15" s="123"/>
      <c r="J15" s="123"/>
      <c r="K15" s="123"/>
      <c r="L15" s="123"/>
      <c r="M15" s="123"/>
      <c r="N15" s="123"/>
      <c r="Q15" s="223" t="s">
        <v>160</v>
      </c>
      <c r="R15" s="223"/>
      <c r="S15" s="223"/>
      <c r="T15" s="223"/>
      <c r="U15" s="223"/>
      <c r="V15" s="223"/>
      <c r="W15" s="224"/>
      <c r="X15" s="124">
        <v>396</v>
      </c>
      <c r="Y15" s="125">
        <v>396</v>
      </c>
      <c r="Z15" s="125">
        <v>365</v>
      </c>
      <c r="AA15" s="125">
        <v>60</v>
      </c>
      <c r="AB15" s="125">
        <v>60</v>
      </c>
      <c r="AC15" s="126">
        <v>365</v>
      </c>
      <c r="AD15" s="125">
        <v>365</v>
      </c>
      <c r="AE15" s="125">
        <v>270</v>
      </c>
      <c r="AF15" s="125">
        <v>60</v>
      </c>
      <c r="AG15" s="127">
        <v>60</v>
      </c>
      <c r="AH15" s="125">
        <v>365</v>
      </c>
      <c r="AI15" s="125">
        <v>180</v>
      </c>
      <c r="AJ15" s="125">
        <v>60</v>
      </c>
      <c r="AK15" s="125">
        <v>270</v>
      </c>
      <c r="AL15" s="125">
        <v>180</v>
      </c>
      <c r="AM15" s="125">
        <v>365</v>
      </c>
      <c r="AN15" s="125">
        <v>60</v>
      </c>
      <c r="AO15" s="125">
        <v>60</v>
      </c>
      <c r="AP15" s="125">
        <v>270</v>
      </c>
      <c r="AQ15" s="125">
        <v>180</v>
      </c>
      <c r="AR15" s="125">
        <v>270</v>
      </c>
      <c r="AS15" s="125">
        <v>365</v>
      </c>
      <c r="AT15" s="125">
        <v>365</v>
      </c>
      <c r="AU15" s="125">
        <v>365</v>
      </c>
      <c r="AV15" s="125">
        <v>180</v>
      </c>
      <c r="AW15" s="125">
        <v>60</v>
      </c>
      <c r="AX15" s="125">
        <v>180</v>
      </c>
      <c r="AY15" s="125">
        <v>180</v>
      </c>
      <c r="AZ15" s="125">
        <v>60</v>
      </c>
      <c r="BA15" s="125">
        <v>60</v>
      </c>
      <c r="BB15" s="125">
        <v>180</v>
      </c>
      <c r="BC15" s="125">
        <v>180</v>
      </c>
      <c r="BD15" s="125">
        <v>365</v>
      </c>
      <c r="BE15" s="125">
        <v>365</v>
      </c>
      <c r="BF15" s="125">
        <v>365</v>
      </c>
      <c r="BG15" s="125">
        <v>365</v>
      </c>
      <c r="BH15" s="125">
        <v>180</v>
      </c>
      <c r="BI15" s="125">
        <v>270</v>
      </c>
      <c r="BJ15" s="125">
        <v>60</v>
      </c>
      <c r="BK15" s="125">
        <v>365</v>
      </c>
      <c r="BL15" s="125">
        <v>180</v>
      </c>
      <c r="BM15" s="125">
        <v>365</v>
      </c>
      <c r="BN15" s="125">
        <v>365</v>
      </c>
      <c r="BO15" s="125">
        <v>365</v>
      </c>
      <c r="BP15" s="128">
        <v>270</v>
      </c>
      <c r="BQ15" s="125">
        <v>365</v>
      </c>
      <c r="BR15" s="3"/>
    </row>
    <row r="16" spans="1:70" ht="15" customHeight="1" x14ac:dyDescent="0.2">
      <c r="B16" s="123"/>
      <c r="C16" s="123"/>
      <c r="D16" s="123"/>
      <c r="E16" s="123"/>
      <c r="F16" s="123"/>
      <c r="G16" s="123"/>
      <c r="H16" s="123"/>
      <c r="I16" s="123"/>
      <c r="J16" s="123"/>
      <c r="K16" s="123"/>
      <c r="L16" s="123"/>
      <c r="M16" s="123"/>
      <c r="N16" s="123"/>
      <c r="Q16" s="214" t="s">
        <v>161</v>
      </c>
      <c r="R16" s="215"/>
      <c r="S16" s="215"/>
      <c r="T16" s="215"/>
      <c r="U16" s="215"/>
      <c r="V16" s="215"/>
      <c r="W16" s="216"/>
      <c r="X16" s="129"/>
      <c r="Y16" s="130"/>
      <c r="Z16" s="130"/>
      <c r="AA16" s="130">
        <v>2</v>
      </c>
      <c r="AB16" s="130">
        <v>1</v>
      </c>
      <c r="AC16" s="131">
        <v>2</v>
      </c>
      <c r="AD16" s="130">
        <v>2</v>
      </c>
      <c r="AE16" s="130">
        <v>1</v>
      </c>
      <c r="AF16" s="130">
        <v>1</v>
      </c>
      <c r="AG16" s="130">
        <v>1</v>
      </c>
      <c r="AH16" s="130">
        <v>2</v>
      </c>
      <c r="AI16" s="130">
        <v>2</v>
      </c>
      <c r="AJ16" s="130">
        <v>1</v>
      </c>
      <c r="AK16" s="130">
        <v>1</v>
      </c>
      <c r="AL16" s="130">
        <v>3</v>
      </c>
      <c r="AM16" s="130">
        <v>2</v>
      </c>
      <c r="AN16" s="130">
        <v>1</v>
      </c>
      <c r="AO16" s="130">
        <v>1</v>
      </c>
      <c r="AP16" s="130">
        <v>1</v>
      </c>
      <c r="AQ16" s="130">
        <v>3</v>
      </c>
      <c r="AR16" s="130">
        <v>2</v>
      </c>
      <c r="AS16" s="130">
        <v>6</v>
      </c>
      <c r="AT16" s="130">
        <v>4</v>
      </c>
      <c r="AU16" s="130">
        <v>4</v>
      </c>
      <c r="AV16" s="130">
        <v>2</v>
      </c>
      <c r="AW16" s="130">
        <v>1</v>
      </c>
      <c r="AX16" s="130">
        <v>3</v>
      </c>
      <c r="AY16" s="130">
        <v>2</v>
      </c>
      <c r="AZ16" s="130">
        <v>1</v>
      </c>
      <c r="BA16" s="130">
        <v>1</v>
      </c>
      <c r="BB16" s="130">
        <v>2</v>
      </c>
      <c r="BC16" s="130">
        <v>2</v>
      </c>
      <c r="BD16" s="130">
        <v>2</v>
      </c>
      <c r="BE16" s="130">
        <v>3</v>
      </c>
      <c r="BF16" s="130">
        <v>4</v>
      </c>
      <c r="BG16" s="130">
        <v>1</v>
      </c>
      <c r="BH16" s="130">
        <v>1</v>
      </c>
      <c r="BI16" s="130">
        <v>2</v>
      </c>
      <c r="BJ16" s="130">
        <v>1</v>
      </c>
      <c r="BK16" s="130">
        <v>1</v>
      </c>
      <c r="BL16" s="130">
        <v>2</v>
      </c>
      <c r="BM16" s="130">
        <v>2</v>
      </c>
      <c r="BN16" s="130">
        <v>4</v>
      </c>
      <c r="BO16" s="130">
        <v>4</v>
      </c>
      <c r="BP16" s="132">
        <v>2</v>
      </c>
      <c r="BQ16" s="130">
        <v>1</v>
      </c>
      <c r="BR16" s="3"/>
    </row>
    <row r="17" spans="2:70" ht="15" customHeight="1" thickBot="1" x14ac:dyDescent="0.25">
      <c r="B17" s="123"/>
      <c r="C17" s="123"/>
      <c r="D17" s="123"/>
      <c r="E17" s="123"/>
      <c r="F17" s="123"/>
      <c r="G17" s="123"/>
      <c r="H17" s="123"/>
      <c r="I17" s="123"/>
      <c r="J17" s="123"/>
      <c r="K17" s="123"/>
      <c r="L17" s="123"/>
      <c r="M17" s="123"/>
      <c r="N17" s="123"/>
      <c r="Q17" s="214" t="s">
        <v>162</v>
      </c>
      <c r="R17" s="215"/>
      <c r="S17" s="215"/>
      <c r="T17" s="215"/>
      <c r="U17" s="215"/>
      <c r="V17" s="215"/>
      <c r="W17" s="216"/>
      <c r="X17" s="133"/>
      <c r="Y17" s="134"/>
      <c r="Z17" s="134"/>
      <c r="AA17" s="134">
        <v>0.3</v>
      </c>
      <c r="AB17" s="134">
        <v>0.3</v>
      </c>
      <c r="AC17" s="135">
        <v>0.5</v>
      </c>
      <c r="AD17" s="134">
        <v>1.5</v>
      </c>
      <c r="AE17" s="134">
        <v>0.5</v>
      </c>
      <c r="AF17" s="134">
        <v>0.5</v>
      </c>
      <c r="AG17" s="134">
        <v>1.5</v>
      </c>
      <c r="AH17" s="134">
        <v>1.5</v>
      </c>
      <c r="AI17" s="134">
        <v>1.5</v>
      </c>
      <c r="AJ17" s="134">
        <v>1.5</v>
      </c>
      <c r="AK17" s="134">
        <v>1.5</v>
      </c>
      <c r="AL17" s="134">
        <v>1.5</v>
      </c>
      <c r="AM17" s="134">
        <v>1.5</v>
      </c>
      <c r="AN17" s="134">
        <v>1.5</v>
      </c>
      <c r="AO17" s="134">
        <v>1.5</v>
      </c>
      <c r="AP17" s="134">
        <v>1.5</v>
      </c>
      <c r="AQ17" s="134">
        <v>1.5</v>
      </c>
      <c r="AR17" s="134">
        <v>1.5</v>
      </c>
      <c r="AS17" s="134">
        <v>1.5</v>
      </c>
      <c r="AT17" s="134">
        <v>1.5</v>
      </c>
      <c r="AU17" s="134">
        <v>1.5</v>
      </c>
      <c r="AV17" s="134">
        <v>1.5</v>
      </c>
      <c r="AW17" s="134">
        <v>1.5</v>
      </c>
      <c r="AX17" s="134">
        <v>1.5</v>
      </c>
      <c r="AY17" s="134">
        <v>1.5</v>
      </c>
      <c r="AZ17" s="134">
        <v>1.5</v>
      </c>
      <c r="BA17" s="134">
        <v>1.5</v>
      </c>
      <c r="BB17" s="134">
        <v>1.5</v>
      </c>
      <c r="BC17" s="134">
        <v>1.5</v>
      </c>
      <c r="BD17" s="134">
        <v>1.5</v>
      </c>
      <c r="BE17" s="134">
        <v>1.5</v>
      </c>
      <c r="BF17" s="134">
        <v>1.5</v>
      </c>
      <c r="BG17" s="134">
        <v>1.5</v>
      </c>
      <c r="BH17" s="134">
        <v>1.5</v>
      </c>
      <c r="BI17" s="134">
        <v>1.5</v>
      </c>
      <c r="BJ17" s="134">
        <v>1.5</v>
      </c>
      <c r="BK17" s="134">
        <v>1.5</v>
      </c>
      <c r="BL17" s="134">
        <v>1.5</v>
      </c>
      <c r="BM17" s="134">
        <v>1.5</v>
      </c>
      <c r="BN17" s="134">
        <v>1.5</v>
      </c>
      <c r="BO17" s="134">
        <v>1.5</v>
      </c>
      <c r="BP17" s="136">
        <v>1.5</v>
      </c>
      <c r="BQ17" s="134">
        <v>1.5</v>
      </c>
      <c r="BR17" s="3"/>
    </row>
    <row r="18" spans="2:70" ht="15" customHeight="1" x14ac:dyDescent="0.2">
      <c r="B18" s="137"/>
      <c r="C18" s="137"/>
      <c r="D18" s="137"/>
      <c r="E18" s="137"/>
      <c r="F18" s="137"/>
      <c r="G18" s="137"/>
      <c r="H18" s="137"/>
      <c r="I18" s="137"/>
      <c r="J18" s="137"/>
      <c r="K18" s="137"/>
      <c r="L18" s="137"/>
      <c r="M18" s="137"/>
      <c r="N18" s="137"/>
      <c r="Q18" s="214" t="s">
        <v>163</v>
      </c>
      <c r="R18" s="215"/>
      <c r="S18" s="215"/>
      <c r="T18" s="215"/>
      <c r="U18" s="215"/>
      <c r="V18" s="215"/>
      <c r="W18" s="216"/>
      <c r="X18" s="138">
        <v>1</v>
      </c>
      <c r="Y18" s="139">
        <v>1</v>
      </c>
      <c r="Z18" s="139">
        <v>1</v>
      </c>
      <c r="AA18" s="139"/>
      <c r="AB18" s="139"/>
      <c r="AC18" s="140"/>
      <c r="AD18" s="139">
        <v>1</v>
      </c>
      <c r="AE18" s="139"/>
      <c r="AF18" s="139"/>
      <c r="AG18" s="139"/>
      <c r="AH18" s="139"/>
      <c r="AI18" s="139"/>
      <c r="AJ18" s="139">
        <v>1</v>
      </c>
      <c r="AK18" s="139">
        <v>1</v>
      </c>
      <c r="AL18" s="139">
        <v>1</v>
      </c>
      <c r="AM18" s="139"/>
      <c r="AN18" s="139">
        <v>1</v>
      </c>
      <c r="AO18" s="139">
        <v>1</v>
      </c>
      <c r="AP18" s="139">
        <v>1</v>
      </c>
      <c r="AQ18" s="139"/>
      <c r="AR18" s="139"/>
      <c r="AS18" s="139"/>
      <c r="AT18" s="139">
        <v>2</v>
      </c>
      <c r="AU18" s="139">
        <v>2</v>
      </c>
      <c r="AV18" s="139">
        <v>2</v>
      </c>
      <c r="AW18" s="139">
        <v>1</v>
      </c>
      <c r="AX18" s="139"/>
      <c r="AY18" s="139"/>
      <c r="AZ18" s="139">
        <v>1</v>
      </c>
      <c r="BA18" s="139">
        <v>1</v>
      </c>
      <c r="BB18" s="139"/>
      <c r="BC18" s="139"/>
      <c r="BD18" s="139"/>
      <c r="BE18" s="139">
        <v>1</v>
      </c>
      <c r="BF18" s="139">
        <v>2</v>
      </c>
      <c r="BG18" s="139">
        <v>1</v>
      </c>
      <c r="BH18" s="139">
        <v>1</v>
      </c>
      <c r="BI18" s="139"/>
      <c r="BJ18" s="139"/>
      <c r="BK18" s="139"/>
      <c r="BL18" s="139"/>
      <c r="BM18" s="139"/>
      <c r="BN18" s="139">
        <v>2</v>
      </c>
      <c r="BO18" s="139">
        <v>2</v>
      </c>
      <c r="BP18" s="141"/>
      <c r="BQ18" s="139"/>
      <c r="BR18" s="3"/>
    </row>
    <row r="19" spans="2:70" ht="15" customHeight="1" thickBot="1" x14ac:dyDescent="0.25">
      <c r="B19" s="142"/>
      <c r="C19" s="143"/>
      <c r="D19" s="137"/>
      <c r="E19" s="137"/>
      <c r="F19" s="137"/>
      <c r="G19" s="137"/>
      <c r="H19" s="137"/>
      <c r="I19" s="137"/>
      <c r="J19" s="137"/>
      <c r="K19" s="137"/>
      <c r="L19" s="137"/>
      <c r="M19" s="137"/>
      <c r="N19" s="137"/>
      <c r="Q19" s="214" t="s">
        <v>164</v>
      </c>
      <c r="R19" s="215"/>
      <c r="S19" s="215"/>
      <c r="T19" s="215"/>
      <c r="U19" s="215"/>
      <c r="V19" s="215"/>
      <c r="W19" s="216"/>
      <c r="X19" s="144">
        <v>1</v>
      </c>
      <c r="Y19" s="145">
        <v>1</v>
      </c>
      <c r="Z19" s="145">
        <v>1</v>
      </c>
      <c r="AA19" s="145"/>
      <c r="AB19" s="145"/>
      <c r="AC19" s="146"/>
      <c r="AD19" s="145">
        <v>1.5</v>
      </c>
      <c r="AE19" s="145"/>
      <c r="AF19" s="145"/>
      <c r="AG19" s="145"/>
      <c r="AH19" s="145"/>
      <c r="AI19" s="145"/>
      <c r="AJ19" s="145">
        <v>1.5</v>
      </c>
      <c r="AK19" s="145">
        <v>1.5</v>
      </c>
      <c r="AL19" s="145">
        <v>1.5</v>
      </c>
      <c r="AM19" s="145"/>
      <c r="AN19" s="145">
        <v>1.5</v>
      </c>
      <c r="AO19" s="145">
        <v>1.5</v>
      </c>
      <c r="AP19" s="145">
        <v>1.5</v>
      </c>
      <c r="AQ19" s="145"/>
      <c r="AR19" s="145"/>
      <c r="AS19" s="145"/>
      <c r="AT19" s="145">
        <v>1.5</v>
      </c>
      <c r="AU19" s="145">
        <v>1.5</v>
      </c>
      <c r="AV19" s="145">
        <v>1.5</v>
      </c>
      <c r="AW19" s="145">
        <v>1.5</v>
      </c>
      <c r="AX19" s="145"/>
      <c r="AY19" s="145"/>
      <c r="AZ19" s="145">
        <v>1.5</v>
      </c>
      <c r="BA19" s="145">
        <v>1.5</v>
      </c>
      <c r="BB19" s="145"/>
      <c r="BC19" s="145"/>
      <c r="BD19" s="145"/>
      <c r="BE19" s="145">
        <v>1.5</v>
      </c>
      <c r="BF19" s="145">
        <v>1.5</v>
      </c>
      <c r="BG19" s="145">
        <v>1.5</v>
      </c>
      <c r="BH19" s="145">
        <v>1.5</v>
      </c>
      <c r="BI19" s="145"/>
      <c r="BJ19" s="145"/>
      <c r="BK19" s="145"/>
      <c r="BL19" s="145"/>
      <c r="BM19" s="145"/>
      <c r="BN19" s="145">
        <v>1.5</v>
      </c>
      <c r="BO19" s="145">
        <v>1.5</v>
      </c>
      <c r="BP19" s="147"/>
      <c r="BQ19" s="145"/>
      <c r="BR19" s="4"/>
    </row>
    <row r="20" spans="2:70" ht="15" customHeight="1" x14ac:dyDescent="0.2">
      <c r="B20" s="142"/>
      <c r="C20" s="143"/>
      <c r="D20" s="148"/>
      <c r="E20" s="137"/>
      <c r="F20" s="137"/>
      <c r="G20" s="137"/>
      <c r="H20" s="137"/>
      <c r="I20" s="137"/>
      <c r="J20" s="137"/>
      <c r="K20" s="137"/>
      <c r="L20" s="137"/>
      <c r="M20" s="137"/>
      <c r="N20" s="137"/>
      <c r="Q20" s="214" t="s">
        <v>165</v>
      </c>
      <c r="R20" s="215"/>
      <c r="S20" s="215"/>
      <c r="T20" s="215"/>
      <c r="U20" s="215"/>
      <c r="V20" s="215"/>
      <c r="W20" s="216"/>
      <c r="X20" s="149">
        <f t="shared" ref="X20:AX20" si="0">X17*(X16*30/X15)</f>
        <v>0</v>
      </c>
      <c r="Y20" s="150">
        <f t="shared" si="0"/>
        <v>0</v>
      </c>
      <c r="Z20" s="150">
        <f t="shared" si="0"/>
        <v>0</v>
      </c>
      <c r="AA20" s="150">
        <f t="shared" si="0"/>
        <v>0.3</v>
      </c>
      <c r="AB20" s="150">
        <f t="shared" si="0"/>
        <v>0.15</v>
      </c>
      <c r="AC20" s="151">
        <f t="shared" si="0"/>
        <v>8.2191780821917804E-2</v>
      </c>
      <c r="AD20" s="150">
        <f t="shared" ref="AD20" si="1">AD17*(AD16*30/AD15)</f>
        <v>0.24657534246575341</v>
      </c>
      <c r="AE20" s="150">
        <f t="shared" si="0"/>
        <v>5.5555555555555552E-2</v>
      </c>
      <c r="AF20" s="150">
        <f t="shared" si="0"/>
        <v>0.25</v>
      </c>
      <c r="AG20" s="150">
        <f t="shared" si="0"/>
        <v>0.75</v>
      </c>
      <c r="AH20" s="150">
        <f t="shared" si="0"/>
        <v>0.24657534246575341</v>
      </c>
      <c r="AI20" s="150">
        <f t="shared" si="0"/>
        <v>0.5</v>
      </c>
      <c r="AJ20" s="150">
        <f>AJ17*(AJ16*30/AJ15)</f>
        <v>0.75</v>
      </c>
      <c r="AK20" s="150">
        <f t="shared" ref="AK20" si="2">AK17*(AK16*30/AK15)</f>
        <v>0.16666666666666666</v>
      </c>
      <c r="AL20" s="150">
        <f>AL17*(AL16*30/AL15)</f>
        <v>0.75</v>
      </c>
      <c r="AM20" s="150">
        <f>AM17*(AM16*30/AM15)</f>
        <v>0.24657534246575341</v>
      </c>
      <c r="AN20" s="150">
        <f>AN17*(AN16*30/AN15)</f>
        <v>0.75</v>
      </c>
      <c r="AO20" s="150">
        <f t="shared" si="0"/>
        <v>0.75</v>
      </c>
      <c r="AP20" s="150">
        <f t="shared" si="0"/>
        <v>0.16666666666666666</v>
      </c>
      <c r="AQ20" s="150">
        <f t="shared" si="0"/>
        <v>0.75</v>
      </c>
      <c r="AR20" s="150">
        <f t="shared" si="0"/>
        <v>0.33333333333333331</v>
      </c>
      <c r="AS20" s="150">
        <f t="shared" si="0"/>
        <v>0.73972602739726023</v>
      </c>
      <c r="AT20" s="150">
        <f t="shared" si="0"/>
        <v>0.49315068493150682</v>
      </c>
      <c r="AU20" s="150">
        <f t="shared" si="0"/>
        <v>0.49315068493150682</v>
      </c>
      <c r="AV20" s="150">
        <f>AV17*(AV16*30/AV15)</f>
        <v>0.5</v>
      </c>
      <c r="AW20" s="150">
        <f t="shared" si="0"/>
        <v>0.75</v>
      </c>
      <c r="AX20" s="150">
        <f t="shared" si="0"/>
        <v>0.75</v>
      </c>
      <c r="AY20" s="150">
        <f t="shared" ref="AY20:BL20" si="3">AY17*(AY16*30/AY15)</f>
        <v>0.5</v>
      </c>
      <c r="AZ20" s="150">
        <f t="shared" si="3"/>
        <v>0.75</v>
      </c>
      <c r="BA20" s="150">
        <f t="shared" ref="BA20" si="4">BA17*(BA16*30/BA15)</f>
        <v>0.75</v>
      </c>
      <c r="BB20" s="150">
        <f t="shared" si="3"/>
        <v>0.5</v>
      </c>
      <c r="BC20" s="150">
        <f>BC17*(BC16*30/BC15)</f>
        <v>0.5</v>
      </c>
      <c r="BD20" s="150">
        <f>BD17*(BD16*30/BD15)</f>
        <v>0.24657534246575341</v>
      </c>
      <c r="BE20" s="150">
        <f t="shared" si="3"/>
        <v>0.36986301369863012</v>
      </c>
      <c r="BF20" s="150">
        <f>BF17*(BF16*30/BF15)</f>
        <v>0.49315068493150682</v>
      </c>
      <c r="BG20" s="150">
        <f t="shared" si="3"/>
        <v>0.12328767123287671</v>
      </c>
      <c r="BH20" s="150">
        <f t="shared" ref="BH20" si="5">BH17*(BH16*30/BH15)</f>
        <v>0.25</v>
      </c>
      <c r="BI20" s="150">
        <f>BI17*(BI16*30/BI15)</f>
        <v>0.33333333333333331</v>
      </c>
      <c r="BJ20" s="150">
        <f t="shared" si="3"/>
        <v>0.75</v>
      </c>
      <c r="BK20" s="150">
        <f t="shared" si="3"/>
        <v>0.12328767123287671</v>
      </c>
      <c r="BL20" s="150">
        <f t="shared" si="3"/>
        <v>0.5</v>
      </c>
      <c r="BM20" s="150">
        <f t="shared" ref="BM20:BQ20" si="6">BM17*(BM16*30/BM15)</f>
        <v>0.24657534246575341</v>
      </c>
      <c r="BN20" s="150">
        <f t="shared" si="6"/>
        <v>0.49315068493150682</v>
      </c>
      <c r="BO20" s="150">
        <f t="shared" si="6"/>
        <v>0.49315068493150682</v>
      </c>
      <c r="BP20" s="152">
        <f t="shared" si="6"/>
        <v>0.33333333333333331</v>
      </c>
      <c r="BQ20" s="150">
        <f t="shared" si="6"/>
        <v>0.12328767123287671</v>
      </c>
      <c r="BR20" s="7">
        <f>SUM(X20:BQ20)</f>
        <v>18.849162861491632</v>
      </c>
    </row>
    <row r="21" spans="2:70" ht="15" customHeight="1" thickBot="1" x14ac:dyDescent="0.25">
      <c r="B21" s="148"/>
      <c r="C21" s="148"/>
      <c r="D21" s="148"/>
      <c r="E21" s="137"/>
      <c r="F21" s="137"/>
      <c r="G21" s="137"/>
      <c r="H21" s="137"/>
      <c r="I21" s="137"/>
      <c r="J21" s="137"/>
      <c r="K21" s="137"/>
      <c r="L21" s="137"/>
      <c r="M21" s="137"/>
      <c r="N21" s="137"/>
      <c r="Q21" s="214" t="s">
        <v>166</v>
      </c>
      <c r="R21" s="215"/>
      <c r="S21" s="215"/>
      <c r="T21" s="215"/>
      <c r="U21" s="215"/>
      <c r="V21" s="215"/>
      <c r="W21" s="216"/>
      <c r="X21" s="153">
        <f t="shared" ref="X21:AX21" si="7">X19*(X18*30/X15)</f>
        <v>7.575757575757576E-2</v>
      </c>
      <c r="Y21" s="154">
        <f t="shared" si="7"/>
        <v>7.575757575757576E-2</v>
      </c>
      <c r="Z21" s="154">
        <f t="shared" si="7"/>
        <v>8.2191780821917804E-2</v>
      </c>
      <c r="AA21" s="154">
        <f t="shared" si="7"/>
        <v>0</v>
      </c>
      <c r="AB21" s="154">
        <f t="shared" si="7"/>
        <v>0</v>
      </c>
      <c r="AC21" s="155">
        <f t="shared" si="7"/>
        <v>0</v>
      </c>
      <c r="AD21" s="154">
        <f t="shared" ref="AD21" si="8">AD19*(AD18*30/AD15)</f>
        <v>0.12328767123287671</v>
      </c>
      <c r="AE21" s="154">
        <f t="shared" si="7"/>
        <v>0</v>
      </c>
      <c r="AF21" s="154">
        <f t="shared" si="7"/>
        <v>0</v>
      </c>
      <c r="AG21" s="154">
        <f t="shared" si="7"/>
        <v>0</v>
      </c>
      <c r="AH21" s="154">
        <f t="shared" si="7"/>
        <v>0</v>
      </c>
      <c r="AI21" s="154">
        <f t="shared" si="7"/>
        <v>0</v>
      </c>
      <c r="AJ21" s="154">
        <f>AJ19*(AJ18*30/AJ15)</f>
        <v>0.75</v>
      </c>
      <c r="AK21" s="154">
        <f t="shared" ref="AK21" si="9">AK19*(AK18*30/AK15)</f>
        <v>0.16666666666666666</v>
      </c>
      <c r="AL21" s="154">
        <f>AL19*(AL18*30/AL15)</f>
        <v>0.25</v>
      </c>
      <c r="AM21" s="154">
        <f>AM19*(AM18*30/AM15)</f>
        <v>0</v>
      </c>
      <c r="AN21" s="154">
        <f>AN19*(AN18*30/AN15)</f>
        <v>0.75</v>
      </c>
      <c r="AO21" s="154">
        <f t="shared" si="7"/>
        <v>0.75</v>
      </c>
      <c r="AP21" s="154">
        <f t="shared" si="7"/>
        <v>0.16666666666666666</v>
      </c>
      <c r="AQ21" s="154">
        <f t="shared" si="7"/>
        <v>0</v>
      </c>
      <c r="AR21" s="154">
        <f t="shared" si="7"/>
        <v>0</v>
      </c>
      <c r="AS21" s="154">
        <f t="shared" si="7"/>
        <v>0</v>
      </c>
      <c r="AT21" s="154">
        <f t="shared" si="7"/>
        <v>0.24657534246575341</v>
      </c>
      <c r="AU21" s="154">
        <f t="shared" si="7"/>
        <v>0.24657534246575341</v>
      </c>
      <c r="AV21" s="154">
        <f>AV19*(AV18*30/AV15)</f>
        <v>0.5</v>
      </c>
      <c r="AW21" s="154">
        <f t="shared" si="7"/>
        <v>0.75</v>
      </c>
      <c r="AX21" s="154">
        <f t="shared" si="7"/>
        <v>0</v>
      </c>
      <c r="AY21" s="154">
        <f t="shared" ref="AY21:BL21" si="10">AY19*(AY18*30/AY15)</f>
        <v>0</v>
      </c>
      <c r="AZ21" s="154">
        <f t="shared" si="10"/>
        <v>0.75</v>
      </c>
      <c r="BA21" s="154">
        <f t="shared" ref="BA21" si="11">BA19*(BA18*30/BA15)</f>
        <v>0.75</v>
      </c>
      <c r="BB21" s="154">
        <f t="shared" si="10"/>
        <v>0</v>
      </c>
      <c r="BC21" s="154">
        <f>BC19*(BC18*30/BC15)</f>
        <v>0</v>
      </c>
      <c r="BD21" s="154">
        <f>BD19*(BD18*30/BD15)</f>
        <v>0</v>
      </c>
      <c r="BE21" s="154">
        <f t="shared" si="10"/>
        <v>0.12328767123287671</v>
      </c>
      <c r="BF21" s="154">
        <f>BF19*(BF18*30/BF15)</f>
        <v>0.24657534246575341</v>
      </c>
      <c r="BG21" s="154">
        <f t="shared" si="10"/>
        <v>0.12328767123287671</v>
      </c>
      <c r="BH21" s="154">
        <f t="shared" ref="BH21" si="12">BH19*(BH18*30/BH15)</f>
        <v>0.25</v>
      </c>
      <c r="BI21" s="154">
        <f>BI19*(BI18*30/BI15)</f>
        <v>0</v>
      </c>
      <c r="BJ21" s="154">
        <f t="shared" si="10"/>
        <v>0</v>
      </c>
      <c r="BK21" s="154">
        <f t="shared" si="10"/>
        <v>0</v>
      </c>
      <c r="BL21" s="154">
        <f t="shared" si="10"/>
        <v>0</v>
      </c>
      <c r="BM21" s="154">
        <f t="shared" ref="BM21:BQ21" si="13">BM19*(BM18*30/BM15)</f>
        <v>0</v>
      </c>
      <c r="BN21" s="154">
        <f t="shared" si="13"/>
        <v>0.24657534246575341</v>
      </c>
      <c r="BO21" s="154">
        <f t="shared" si="13"/>
        <v>0.24657534246575341</v>
      </c>
      <c r="BP21" s="156">
        <f t="shared" si="13"/>
        <v>0</v>
      </c>
      <c r="BQ21" s="154">
        <f t="shared" si="13"/>
        <v>0</v>
      </c>
      <c r="BR21" s="8">
        <f>SUM(X21:BQ21)</f>
        <v>7.6697799916978004</v>
      </c>
    </row>
    <row r="22" spans="2:70" ht="15" customHeight="1" x14ac:dyDescent="0.2">
      <c r="B22" s="157"/>
      <c r="C22" s="157"/>
      <c r="D22" s="157"/>
      <c r="E22" s="157"/>
      <c r="F22" s="157"/>
      <c r="G22" s="157"/>
      <c r="H22" s="157"/>
      <c r="I22" s="157"/>
      <c r="J22" s="157"/>
      <c r="K22" s="157"/>
      <c r="L22" s="157"/>
      <c r="M22" s="157"/>
      <c r="N22" s="157"/>
      <c r="Q22" s="5"/>
      <c r="R22" s="5"/>
      <c r="S22" s="6"/>
      <c r="T22" s="6"/>
      <c r="U22" s="6"/>
      <c r="V22" s="6"/>
      <c r="W22" s="158"/>
      <c r="X22" s="159"/>
      <c r="Y22" s="159"/>
      <c r="Z22" s="159"/>
      <c r="AA22" s="159"/>
      <c r="AB22" s="159"/>
      <c r="AC22" s="160"/>
      <c r="AD22" s="160"/>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59"/>
      <c r="BA22" s="159"/>
      <c r="BB22" s="159"/>
      <c r="BC22" s="159"/>
      <c r="BD22" s="159"/>
      <c r="BE22" s="159"/>
      <c r="BF22" s="159"/>
      <c r="BG22" s="159"/>
      <c r="BH22" s="159"/>
      <c r="BI22" s="159"/>
      <c r="BJ22" s="159"/>
      <c r="BK22" s="159"/>
      <c r="BM22" s="159"/>
      <c r="BN22" s="159"/>
      <c r="BO22" s="159"/>
      <c r="BP22" s="159"/>
      <c r="BQ22" s="161" t="s">
        <v>167</v>
      </c>
      <c r="BR22" s="162">
        <f>SUM(BR20:BR21)</f>
        <v>26.518942853189433</v>
      </c>
    </row>
    <row r="23" spans="2:70" ht="15" customHeight="1" thickBot="1" x14ac:dyDescent="0.25">
      <c r="B23" s="157"/>
      <c r="C23" s="157"/>
      <c r="D23" s="157"/>
      <c r="E23" s="157"/>
      <c r="F23" s="157"/>
      <c r="G23" s="157"/>
      <c r="H23" s="157"/>
      <c r="I23" s="157"/>
      <c r="J23" s="157"/>
      <c r="K23" s="157"/>
      <c r="L23" s="157"/>
      <c r="M23" s="157"/>
      <c r="N23" s="157"/>
      <c r="Q23" s="5"/>
      <c r="R23" s="5"/>
      <c r="S23" s="6"/>
      <c r="T23" s="6"/>
      <c r="U23" s="6"/>
      <c r="V23" s="6"/>
      <c r="W23" s="158"/>
      <c r="X23" s="163"/>
      <c r="Y23" s="163"/>
      <c r="Z23" s="163"/>
      <c r="AA23" s="163"/>
      <c r="AB23" s="163"/>
      <c r="AC23" s="164"/>
      <c r="AD23" s="10"/>
      <c r="AE23" s="9"/>
      <c r="AF23" s="10"/>
      <c r="AG23" s="9"/>
      <c r="AH23" s="9"/>
      <c r="AI23" s="9"/>
      <c r="BQ23" s="161" t="s">
        <v>168</v>
      </c>
      <c r="BR23" s="165">
        <f>BR21/BR22</f>
        <v>0.2892189192517286</v>
      </c>
    </row>
    <row r="24" spans="2:70" ht="12.75" customHeight="1" x14ac:dyDescent="0.2">
      <c r="B24" s="148"/>
      <c r="C24" s="148"/>
      <c r="D24" s="148"/>
      <c r="E24" s="148"/>
      <c r="F24" s="148"/>
      <c r="G24" s="148"/>
      <c r="H24" s="148"/>
      <c r="I24" s="148"/>
      <c r="J24" s="148"/>
      <c r="K24" s="148"/>
      <c r="L24" s="157"/>
      <c r="M24" s="157"/>
      <c r="N24" s="157"/>
    </row>
    <row r="25" spans="2:70" ht="12.75" customHeight="1" x14ac:dyDescent="0.2">
      <c r="B25" s="148"/>
      <c r="C25" s="148"/>
      <c r="D25" s="148"/>
      <c r="E25" s="148"/>
      <c r="F25" s="148"/>
      <c r="G25" s="148"/>
      <c r="H25" s="148"/>
      <c r="I25" s="148"/>
      <c r="J25" s="148"/>
      <c r="K25" s="148"/>
      <c r="L25" s="157"/>
      <c r="M25" s="157"/>
      <c r="N25" s="157"/>
    </row>
    <row r="26" spans="2:70" ht="12.75" customHeight="1" x14ac:dyDescent="0.2">
      <c r="B26" s="148"/>
      <c r="C26" s="148"/>
      <c r="D26" s="148"/>
      <c r="E26" s="148"/>
      <c r="F26" s="148"/>
      <c r="G26" s="148"/>
      <c r="H26" s="148"/>
      <c r="I26" s="148"/>
      <c r="J26" s="148"/>
      <c r="K26" s="148"/>
      <c r="L26" s="157"/>
      <c r="M26" s="157"/>
      <c r="N26" s="157"/>
    </row>
    <row r="27" spans="2:70" ht="12.75" customHeight="1" x14ac:dyDescent="0.2">
      <c r="B27" s="167"/>
      <c r="C27" s="167"/>
      <c r="D27" s="167"/>
      <c r="E27" s="167"/>
      <c r="F27" s="167"/>
      <c r="G27" s="167"/>
      <c r="H27" s="167"/>
      <c r="I27" s="167"/>
      <c r="J27" s="167"/>
      <c r="K27" s="167"/>
      <c r="L27" s="168"/>
      <c r="M27" s="168"/>
      <c r="N27" s="168"/>
    </row>
    <row r="28" spans="2:70" ht="12.75" customHeight="1" x14ac:dyDescent="0.2">
      <c r="B28" s="148"/>
      <c r="C28" s="148"/>
      <c r="D28" s="148"/>
      <c r="E28" s="148"/>
      <c r="F28" s="148"/>
      <c r="G28" s="148"/>
      <c r="H28" s="148"/>
      <c r="I28" s="148"/>
      <c r="J28" s="148"/>
      <c r="K28" s="148"/>
      <c r="L28" s="157"/>
      <c r="M28" s="157"/>
      <c r="N28" s="157"/>
    </row>
    <row r="29" spans="2:70" ht="12.75" customHeight="1" x14ac:dyDescent="0.2">
      <c r="B29" s="167"/>
      <c r="C29" s="167"/>
      <c r="D29" s="167"/>
      <c r="E29" s="167"/>
      <c r="F29" s="167"/>
      <c r="G29" s="167"/>
      <c r="H29" s="167"/>
      <c r="I29" s="167"/>
      <c r="J29" s="167"/>
      <c r="K29" s="167"/>
      <c r="L29" s="168"/>
      <c r="M29" s="168"/>
      <c r="N29" s="168"/>
    </row>
    <row r="30" spans="2:70" ht="12.75" customHeight="1" x14ac:dyDescent="0.2">
      <c r="B30" s="167"/>
      <c r="C30" s="167"/>
      <c r="D30" s="167"/>
      <c r="E30" s="167"/>
      <c r="F30" s="167"/>
      <c r="G30" s="167"/>
      <c r="H30" s="167"/>
      <c r="I30" s="167"/>
      <c r="J30" s="167"/>
      <c r="K30" s="167"/>
      <c r="L30" s="168"/>
      <c r="M30" s="168"/>
      <c r="N30" s="168"/>
    </row>
    <row r="31" spans="2:70" ht="12.75" customHeight="1" x14ac:dyDescent="0.2">
      <c r="B31" s="167"/>
      <c r="C31" s="167"/>
      <c r="D31" s="167"/>
      <c r="E31" s="167"/>
      <c r="F31" s="167"/>
      <c r="G31" s="167"/>
      <c r="H31" s="167"/>
      <c r="I31" s="167"/>
      <c r="J31" s="167"/>
      <c r="K31" s="167"/>
      <c r="L31" s="168"/>
      <c r="M31" s="168"/>
      <c r="N31" s="168"/>
    </row>
    <row r="32" spans="2:70" ht="12.75" customHeight="1" x14ac:dyDescent="0.2">
      <c r="B32" s="167"/>
      <c r="C32" s="167"/>
      <c r="D32" s="167"/>
      <c r="E32" s="167"/>
      <c r="F32" s="167"/>
      <c r="G32" s="167"/>
      <c r="H32" s="167"/>
      <c r="I32" s="167"/>
      <c r="J32" s="167"/>
      <c r="K32" s="167"/>
      <c r="L32" s="168"/>
      <c r="M32" s="168"/>
      <c r="N32" s="168"/>
    </row>
    <row r="33" spans="2:14" ht="12.75" customHeight="1" x14ac:dyDescent="0.2">
      <c r="B33" s="168"/>
      <c r="C33" s="168"/>
      <c r="D33" s="168"/>
      <c r="E33" s="168"/>
      <c r="F33" s="168"/>
      <c r="G33" s="168"/>
      <c r="H33" s="168"/>
      <c r="I33" s="168"/>
      <c r="J33" s="168"/>
      <c r="K33" s="168"/>
      <c r="L33" s="168"/>
      <c r="M33" s="168"/>
      <c r="N33" s="168"/>
    </row>
    <row r="34" spans="2:14" ht="12.75" customHeight="1" x14ac:dyDescent="0.2">
      <c r="B34" s="167"/>
      <c r="C34" s="168"/>
      <c r="D34" s="168"/>
      <c r="E34" s="168"/>
      <c r="F34" s="168"/>
      <c r="G34" s="168"/>
      <c r="H34" s="168"/>
      <c r="I34" s="168"/>
      <c r="J34" s="168"/>
      <c r="K34" s="168"/>
      <c r="L34" s="168"/>
      <c r="M34" s="168"/>
      <c r="N34" s="168"/>
    </row>
    <row r="35" spans="2:14" ht="12.75" customHeight="1" x14ac:dyDescent="0.2">
      <c r="B35" s="148"/>
      <c r="C35" s="167"/>
      <c r="D35" s="167"/>
      <c r="E35" s="167"/>
      <c r="F35" s="167"/>
      <c r="G35" s="167"/>
      <c r="H35" s="167"/>
      <c r="I35" s="167"/>
      <c r="J35" s="167"/>
      <c r="K35" s="167"/>
      <c r="L35" s="167"/>
      <c r="M35" s="167"/>
      <c r="N35" s="167"/>
    </row>
    <row r="36" spans="2:14" ht="12.75" customHeight="1" x14ac:dyDescent="0.2">
      <c r="B36" s="137"/>
      <c r="C36" s="148"/>
      <c r="D36" s="148"/>
      <c r="E36" s="148"/>
      <c r="F36" s="148"/>
      <c r="G36" s="148"/>
      <c r="H36" s="148"/>
      <c r="I36" s="148"/>
      <c r="J36" s="148"/>
      <c r="K36" s="148"/>
      <c r="L36" s="148"/>
      <c r="M36" s="148"/>
      <c r="N36" s="148"/>
    </row>
    <row r="37" spans="2:14" ht="12.75" customHeight="1" x14ac:dyDescent="0.2">
      <c r="B37" s="148"/>
      <c r="C37" s="137"/>
      <c r="D37" s="137"/>
      <c r="E37" s="137"/>
      <c r="F37" s="137"/>
      <c r="G37" s="137"/>
      <c r="H37" s="137"/>
      <c r="I37" s="137"/>
      <c r="J37" s="137"/>
      <c r="K37" s="137"/>
      <c r="L37" s="137"/>
      <c r="M37" s="137"/>
      <c r="N37" s="137"/>
    </row>
    <row r="38" spans="2:14" ht="12.75" customHeight="1" x14ac:dyDescent="0.2">
      <c r="B38" s="148"/>
      <c r="C38" s="148"/>
      <c r="D38" s="148"/>
      <c r="E38" s="148"/>
      <c r="F38" s="148"/>
      <c r="G38" s="148"/>
      <c r="H38" s="148"/>
      <c r="I38" s="148"/>
      <c r="J38" s="148"/>
      <c r="K38" s="148"/>
      <c r="L38" s="148"/>
      <c r="M38" s="148"/>
      <c r="N38" s="148"/>
    </row>
    <row r="39" spans="2:14" ht="12.75" customHeight="1" x14ac:dyDescent="0.2">
      <c r="B39" s="148"/>
      <c r="C39" s="148"/>
      <c r="D39" s="148"/>
      <c r="E39" s="148"/>
      <c r="F39" s="148"/>
      <c r="G39" s="148"/>
      <c r="H39" s="148"/>
      <c r="I39" s="148"/>
      <c r="J39" s="148"/>
      <c r="K39" s="148"/>
      <c r="L39" s="148"/>
      <c r="M39" s="148"/>
      <c r="N39" s="148"/>
    </row>
    <row r="40" spans="2:14" ht="12.75" customHeight="1" x14ac:dyDescent="0.2">
      <c r="B40" s="148"/>
      <c r="C40" s="148"/>
      <c r="D40" s="148"/>
      <c r="E40" s="148"/>
      <c r="F40" s="148"/>
      <c r="G40" s="148"/>
      <c r="H40" s="148"/>
      <c r="I40" s="148"/>
      <c r="J40" s="148"/>
      <c r="K40" s="148"/>
      <c r="L40" s="148"/>
      <c r="M40" s="148"/>
      <c r="N40" s="148"/>
    </row>
    <row r="41" spans="2:14" ht="12.75" customHeight="1" x14ac:dyDescent="0.2">
      <c r="B41" s="148"/>
      <c r="C41" s="148"/>
      <c r="D41" s="148"/>
      <c r="E41" s="148"/>
      <c r="F41" s="148"/>
      <c r="G41" s="148"/>
      <c r="H41" s="148"/>
      <c r="I41" s="148"/>
      <c r="J41" s="148"/>
      <c r="K41" s="148"/>
      <c r="L41" s="148"/>
      <c r="M41" s="148"/>
      <c r="N41" s="148"/>
    </row>
    <row r="42" spans="2:14" ht="12.75" customHeight="1" x14ac:dyDescent="0.2">
      <c r="B42" s="148"/>
      <c r="C42" s="148"/>
      <c r="D42" s="148"/>
      <c r="E42" s="148"/>
      <c r="F42" s="148"/>
      <c r="G42" s="148"/>
      <c r="H42" s="148"/>
      <c r="I42" s="148"/>
      <c r="J42" s="148"/>
      <c r="K42" s="148"/>
      <c r="L42" s="148"/>
      <c r="M42" s="148"/>
      <c r="N42" s="148"/>
    </row>
    <row r="43" spans="2:14" ht="12.75" customHeight="1" x14ac:dyDescent="0.2">
      <c r="B43" s="148"/>
      <c r="C43" s="148"/>
      <c r="D43" s="148"/>
      <c r="E43" s="148"/>
      <c r="F43" s="148"/>
      <c r="G43" s="148"/>
      <c r="H43" s="148"/>
      <c r="I43" s="148"/>
      <c r="J43" s="148"/>
      <c r="K43" s="148"/>
      <c r="L43" s="148"/>
      <c r="M43" s="148"/>
      <c r="N43" s="148"/>
    </row>
    <row r="44" spans="2:14" ht="12.75" customHeight="1" x14ac:dyDescent="0.2">
      <c r="B44" s="148"/>
      <c r="C44" s="148"/>
      <c r="D44" s="137"/>
      <c r="E44" s="137"/>
      <c r="F44" s="137"/>
      <c r="G44" s="137"/>
      <c r="H44" s="137"/>
      <c r="I44" s="137"/>
      <c r="J44" s="137"/>
      <c r="K44" s="137"/>
      <c r="L44" s="137"/>
      <c r="M44" s="137"/>
      <c r="N44" s="137"/>
    </row>
    <row r="45" spans="2:14" ht="12.75" customHeight="1" x14ac:dyDescent="0.2">
      <c r="B45" s="148"/>
      <c r="C45" s="148"/>
      <c r="D45" s="137"/>
      <c r="E45" s="137"/>
      <c r="F45" s="137"/>
      <c r="G45" s="137"/>
      <c r="H45" s="137"/>
      <c r="I45" s="137"/>
      <c r="J45" s="137"/>
      <c r="K45" s="137"/>
      <c r="L45" s="137"/>
      <c r="M45" s="137"/>
      <c r="N45" s="137"/>
    </row>
    <row r="46" spans="2:14" ht="12.75" customHeight="1" x14ac:dyDescent="0.2">
      <c r="B46" s="148"/>
      <c r="C46" s="148"/>
      <c r="D46" s="137"/>
      <c r="E46" s="137"/>
      <c r="F46" s="137"/>
      <c r="G46" s="137"/>
      <c r="H46" s="137"/>
      <c r="I46" s="137"/>
      <c r="J46" s="137"/>
      <c r="K46" s="137"/>
      <c r="L46" s="137"/>
      <c r="M46" s="137"/>
      <c r="N46" s="137"/>
    </row>
    <row r="47" spans="2:14" ht="12.75" customHeight="1" x14ac:dyDescent="0.2">
      <c r="B47" s="148"/>
      <c r="C47" s="148"/>
      <c r="D47" s="137"/>
      <c r="E47" s="137"/>
      <c r="F47" s="137"/>
      <c r="G47" s="137"/>
      <c r="H47" s="137"/>
      <c r="I47" s="137"/>
      <c r="J47" s="137"/>
      <c r="K47" s="137"/>
      <c r="L47" s="137"/>
      <c r="M47" s="137"/>
      <c r="N47" s="137"/>
    </row>
    <row r="48" spans="2:14" ht="12.75" customHeight="1" x14ac:dyDescent="0.2">
      <c r="B48" s="148"/>
      <c r="C48" s="148"/>
      <c r="D48" s="137"/>
      <c r="E48" s="137"/>
      <c r="F48" s="137"/>
      <c r="G48" s="137"/>
      <c r="H48" s="137"/>
      <c r="I48" s="137"/>
      <c r="J48" s="137"/>
      <c r="K48" s="137"/>
      <c r="L48" s="137"/>
      <c r="M48" s="137"/>
      <c r="N48" s="137"/>
    </row>
    <row r="49" spans="2:14" ht="12.75" customHeight="1" x14ac:dyDescent="0.2">
      <c r="B49" s="148"/>
      <c r="C49" s="148"/>
      <c r="D49" s="137"/>
      <c r="E49" s="137"/>
      <c r="F49" s="137"/>
      <c r="G49" s="137"/>
      <c r="H49" s="137"/>
      <c r="I49" s="137"/>
      <c r="J49" s="137"/>
      <c r="K49" s="137"/>
      <c r="L49" s="137"/>
      <c r="M49" s="137"/>
      <c r="N49" s="137"/>
    </row>
    <row r="50" spans="2:14" ht="12.75" customHeight="1" x14ac:dyDescent="0.2">
      <c r="B50" s="148"/>
      <c r="C50" s="148"/>
      <c r="D50" s="137"/>
      <c r="E50" s="137"/>
      <c r="F50" s="137"/>
      <c r="G50" s="137"/>
      <c r="H50" s="137"/>
      <c r="I50" s="137"/>
      <c r="J50" s="137"/>
      <c r="K50" s="137"/>
      <c r="L50" s="137"/>
      <c r="M50" s="137"/>
      <c r="N50" s="137"/>
    </row>
    <row r="51" spans="2:14" ht="12.75" customHeight="1" x14ac:dyDescent="0.2">
      <c r="B51" s="148"/>
      <c r="C51" s="148"/>
      <c r="D51" s="137"/>
      <c r="E51" s="137"/>
      <c r="F51" s="137"/>
      <c r="G51" s="137"/>
      <c r="H51" s="137"/>
      <c r="I51" s="137"/>
      <c r="J51" s="137"/>
      <c r="K51" s="137"/>
      <c r="L51" s="137"/>
      <c r="M51" s="137"/>
      <c r="N51" s="137"/>
    </row>
    <row r="52" spans="2:14" ht="12.75" customHeight="1" x14ac:dyDescent="0.2">
      <c r="B52" s="148"/>
      <c r="C52" s="148"/>
      <c r="D52" s="137"/>
      <c r="E52" s="137"/>
      <c r="F52" s="137"/>
      <c r="G52" s="137"/>
      <c r="H52" s="137"/>
      <c r="I52" s="137"/>
      <c r="J52" s="137"/>
      <c r="K52" s="137"/>
      <c r="L52" s="137"/>
      <c r="M52" s="137"/>
      <c r="N52" s="137"/>
    </row>
    <row r="53" spans="2:14" ht="12.75" customHeight="1" x14ac:dyDescent="0.2">
      <c r="B53" s="148"/>
      <c r="C53" s="148"/>
      <c r="D53" s="137"/>
      <c r="E53" s="137"/>
      <c r="F53" s="137"/>
      <c r="G53" s="137"/>
      <c r="H53" s="137"/>
      <c r="I53" s="137"/>
      <c r="J53" s="137"/>
      <c r="K53" s="137"/>
      <c r="L53" s="137"/>
      <c r="M53" s="137"/>
      <c r="N53" s="137"/>
    </row>
    <row r="54" spans="2:14" ht="12.75" customHeight="1" x14ac:dyDescent="0.2">
      <c r="B54" s="169"/>
      <c r="C54" s="148"/>
      <c r="D54" s="137"/>
      <c r="E54" s="137"/>
      <c r="F54" s="137"/>
      <c r="G54" s="137"/>
      <c r="H54" s="137"/>
      <c r="I54" s="137"/>
      <c r="J54" s="137"/>
      <c r="K54" s="137"/>
      <c r="L54" s="137"/>
      <c r="M54" s="137"/>
      <c r="N54" s="137"/>
    </row>
    <row r="55" spans="2:14" ht="12.75" customHeight="1" x14ac:dyDescent="0.2">
      <c r="B55" s="169"/>
      <c r="C55" s="148"/>
      <c r="D55" s="137"/>
      <c r="E55" s="137"/>
      <c r="F55" s="137"/>
      <c r="G55" s="137"/>
      <c r="H55" s="137"/>
      <c r="I55" s="137"/>
      <c r="J55" s="137"/>
      <c r="K55" s="137"/>
      <c r="L55" s="137"/>
      <c r="M55" s="137"/>
      <c r="N55" s="137"/>
    </row>
    <row r="56" spans="2:14" ht="12.75" customHeight="1" x14ac:dyDescent="0.2">
      <c r="B56" s="169"/>
      <c r="C56" s="137"/>
      <c r="D56" s="137"/>
      <c r="E56" s="137"/>
      <c r="F56" s="137"/>
      <c r="G56" s="137"/>
      <c r="H56" s="137"/>
      <c r="I56" s="137"/>
      <c r="J56" s="137"/>
      <c r="K56" s="137"/>
      <c r="L56" s="137"/>
      <c r="M56" s="137"/>
      <c r="N56" s="137"/>
    </row>
    <row r="57" spans="2:14" ht="12.75" customHeight="1" x14ac:dyDescent="0.2">
      <c r="B57" s="169"/>
      <c r="C57" s="170"/>
      <c r="D57" s="137"/>
      <c r="E57" s="137"/>
      <c r="F57" s="137"/>
      <c r="G57" s="137"/>
      <c r="H57" s="137"/>
      <c r="I57" s="137"/>
      <c r="J57" s="137"/>
      <c r="K57" s="137"/>
      <c r="L57" s="137"/>
      <c r="M57" s="137"/>
      <c r="N57" s="137"/>
    </row>
    <row r="58" spans="2:14" ht="12.75" customHeight="1" x14ac:dyDescent="0.2">
      <c r="B58" s="169"/>
      <c r="C58" s="148"/>
      <c r="D58" s="137"/>
      <c r="E58" s="137"/>
      <c r="F58" s="137"/>
      <c r="G58" s="137"/>
      <c r="H58" s="137"/>
      <c r="I58" s="137"/>
      <c r="J58" s="137"/>
      <c r="K58" s="137"/>
      <c r="L58" s="137"/>
      <c r="M58" s="137"/>
      <c r="N58" s="137"/>
    </row>
    <row r="59" spans="2:14" ht="12.75" customHeight="1" x14ac:dyDescent="0.2">
      <c r="B59" s="169"/>
      <c r="C59" s="148"/>
      <c r="D59" s="137"/>
      <c r="E59" s="137"/>
      <c r="F59" s="137"/>
      <c r="G59" s="137"/>
      <c r="H59" s="137"/>
      <c r="I59" s="137"/>
      <c r="J59" s="137"/>
      <c r="K59" s="137"/>
      <c r="L59" s="137"/>
      <c r="M59" s="137"/>
      <c r="N59" s="137"/>
    </row>
    <row r="60" spans="2:14" ht="12.75" customHeight="1" x14ac:dyDescent="0.2">
      <c r="B60" s="137"/>
      <c r="C60" s="148"/>
      <c r="D60" s="137"/>
      <c r="E60" s="137"/>
      <c r="F60" s="137"/>
      <c r="G60" s="137"/>
      <c r="H60" s="137"/>
      <c r="I60" s="137"/>
      <c r="J60" s="137"/>
      <c r="K60" s="137"/>
      <c r="L60" s="137"/>
      <c r="M60" s="137"/>
      <c r="N60" s="137"/>
    </row>
    <row r="61" spans="2:14" ht="12.75" customHeight="1" x14ac:dyDescent="0.2">
      <c r="B61" s="137"/>
      <c r="C61" s="137"/>
      <c r="D61" s="137"/>
      <c r="E61" s="137"/>
      <c r="F61" s="137"/>
      <c r="G61" s="137"/>
      <c r="H61" s="137"/>
      <c r="I61" s="137"/>
      <c r="J61" s="137"/>
      <c r="K61" s="137"/>
      <c r="L61" s="137"/>
      <c r="M61" s="137"/>
      <c r="N61" s="137"/>
    </row>
    <row r="62" spans="2:14" ht="12.75" customHeight="1" x14ac:dyDescent="0.2">
      <c r="B62" s="169"/>
      <c r="C62" s="137"/>
      <c r="D62" s="137"/>
      <c r="E62" s="137"/>
      <c r="F62" s="137"/>
      <c r="G62" s="137"/>
      <c r="H62" s="137"/>
      <c r="I62" s="137"/>
      <c r="J62" s="137"/>
      <c r="K62" s="137"/>
      <c r="L62" s="137"/>
      <c r="M62" s="137"/>
      <c r="N62" s="137"/>
    </row>
    <row r="63" spans="2:14" ht="12.75" customHeight="1" x14ac:dyDescent="0.2">
      <c r="B63" s="169"/>
      <c r="C63" s="137"/>
      <c r="D63" s="137"/>
      <c r="E63" s="137"/>
      <c r="F63" s="137"/>
      <c r="G63" s="137"/>
      <c r="H63" s="137"/>
      <c r="I63" s="137"/>
      <c r="J63" s="137"/>
      <c r="K63" s="137"/>
      <c r="L63" s="137"/>
      <c r="M63" s="137"/>
      <c r="N63" s="137"/>
    </row>
    <row r="64" spans="2:14" ht="12.75" customHeight="1" x14ac:dyDescent="0.2">
      <c r="B64" s="169"/>
      <c r="C64" s="137"/>
      <c r="D64" s="137"/>
      <c r="E64" s="137"/>
      <c r="F64" s="137"/>
      <c r="G64" s="137"/>
      <c r="H64" s="137"/>
      <c r="I64" s="137"/>
      <c r="J64" s="137"/>
      <c r="K64" s="137"/>
      <c r="L64" s="137"/>
      <c r="M64" s="137"/>
      <c r="N64" s="137"/>
    </row>
    <row r="65" spans="2:14" ht="12.75" customHeight="1" x14ac:dyDescent="0.2">
      <c r="B65" s="169"/>
      <c r="C65" s="137"/>
      <c r="D65" s="137"/>
      <c r="E65" s="137"/>
      <c r="F65" s="137"/>
      <c r="G65" s="137"/>
      <c r="H65" s="137"/>
      <c r="I65" s="137"/>
      <c r="J65" s="137"/>
      <c r="K65" s="137"/>
      <c r="L65" s="137"/>
      <c r="M65" s="137"/>
      <c r="N65" s="137"/>
    </row>
    <row r="66" spans="2:14" ht="12.75" customHeight="1" x14ac:dyDescent="0.2">
      <c r="B66" s="169"/>
      <c r="C66" s="137"/>
      <c r="D66" s="137"/>
      <c r="E66" s="137"/>
      <c r="F66" s="137"/>
      <c r="G66" s="137"/>
      <c r="H66" s="137"/>
      <c r="I66" s="137"/>
      <c r="J66" s="137"/>
      <c r="K66" s="137"/>
      <c r="L66" s="137"/>
      <c r="M66" s="137"/>
      <c r="N66" s="137"/>
    </row>
    <row r="67" spans="2:14" ht="12.75" customHeight="1" x14ac:dyDescent="0.2">
      <c r="B67" s="169"/>
      <c r="C67" s="137"/>
      <c r="D67" s="137"/>
      <c r="E67" s="137"/>
      <c r="F67" s="137"/>
      <c r="G67" s="137"/>
      <c r="H67" s="137"/>
      <c r="I67" s="137"/>
      <c r="J67" s="137"/>
      <c r="K67" s="137"/>
      <c r="L67" s="137"/>
      <c r="M67" s="137"/>
      <c r="N67" s="137"/>
    </row>
    <row r="68" spans="2:14" ht="12.75" customHeight="1" x14ac:dyDescent="0.2">
      <c r="B68" s="169"/>
      <c r="C68" s="137"/>
      <c r="D68" s="137"/>
      <c r="E68" s="137"/>
      <c r="F68" s="137"/>
      <c r="G68" s="137"/>
      <c r="H68" s="137"/>
      <c r="I68" s="137"/>
      <c r="J68" s="137"/>
      <c r="K68" s="137"/>
      <c r="L68" s="137"/>
      <c r="M68" s="137"/>
      <c r="N68" s="137"/>
    </row>
    <row r="69" spans="2:14" ht="12.75" customHeight="1" x14ac:dyDescent="0.2">
      <c r="B69" s="169"/>
      <c r="C69" s="137"/>
      <c r="D69" s="137"/>
      <c r="E69" s="137"/>
      <c r="F69" s="137"/>
      <c r="G69" s="137"/>
      <c r="H69" s="137"/>
      <c r="I69" s="137"/>
      <c r="J69" s="137"/>
      <c r="K69" s="137"/>
      <c r="L69" s="137"/>
      <c r="M69" s="137"/>
      <c r="N69" s="137"/>
    </row>
    <row r="70" spans="2:14" ht="12.75" customHeight="1" x14ac:dyDescent="0.2">
      <c r="B70" s="137"/>
      <c r="C70" s="137"/>
      <c r="D70" s="137"/>
      <c r="E70" s="137"/>
      <c r="F70" s="137"/>
      <c r="G70" s="137"/>
      <c r="H70" s="137"/>
      <c r="I70" s="137"/>
      <c r="J70" s="137"/>
      <c r="K70" s="137"/>
      <c r="L70" s="137"/>
      <c r="M70" s="137"/>
      <c r="N70" s="137"/>
    </row>
    <row r="71" spans="2:14" ht="12.75" customHeight="1" x14ac:dyDescent="0.2">
      <c r="B71" s="137"/>
      <c r="C71" s="137"/>
      <c r="D71" s="137"/>
      <c r="E71" s="137"/>
      <c r="F71" s="137"/>
      <c r="G71" s="137"/>
      <c r="H71" s="137"/>
      <c r="I71" s="137"/>
      <c r="J71" s="137"/>
      <c r="K71" s="137"/>
      <c r="L71" s="137"/>
      <c r="M71" s="137"/>
      <c r="N71" s="137"/>
    </row>
    <row r="72" spans="2:14" ht="12.75" customHeight="1" x14ac:dyDescent="0.2">
      <c r="B72" s="137"/>
      <c r="C72" s="137"/>
      <c r="D72" s="137"/>
      <c r="E72" s="137"/>
      <c r="F72" s="137"/>
      <c r="G72" s="137"/>
      <c r="H72" s="137"/>
      <c r="I72" s="137"/>
      <c r="J72" s="137"/>
      <c r="K72" s="137"/>
      <c r="L72" s="137"/>
      <c r="M72" s="137"/>
      <c r="N72" s="137"/>
    </row>
    <row r="73" spans="2:14" ht="12.75" customHeight="1" x14ac:dyDescent="0.2">
      <c r="B73" s="137"/>
      <c r="C73" s="137"/>
      <c r="D73" s="137"/>
      <c r="E73" s="137"/>
      <c r="F73" s="137"/>
      <c r="G73" s="137"/>
      <c r="H73" s="137"/>
      <c r="I73" s="137"/>
      <c r="J73" s="137"/>
      <c r="K73" s="137"/>
      <c r="L73" s="137"/>
      <c r="M73" s="137"/>
      <c r="N73" s="137"/>
    </row>
    <row r="74" spans="2:14" ht="12.75" customHeight="1" x14ac:dyDescent="0.2">
      <c r="B74" s="137"/>
      <c r="C74" s="137"/>
      <c r="D74" s="137"/>
      <c r="E74" s="137"/>
      <c r="F74" s="137"/>
      <c r="G74" s="137"/>
      <c r="H74" s="137"/>
      <c r="I74" s="137"/>
      <c r="J74" s="137"/>
      <c r="K74" s="137"/>
      <c r="L74" s="137"/>
      <c r="M74" s="137"/>
      <c r="N74" s="137"/>
    </row>
    <row r="75" spans="2:14" ht="12.75" customHeight="1" x14ac:dyDescent="0.2">
      <c r="B75" s="137"/>
      <c r="C75" s="137"/>
      <c r="D75" s="137"/>
      <c r="E75" s="137"/>
      <c r="F75" s="137"/>
      <c r="G75" s="137"/>
      <c r="H75" s="137"/>
      <c r="I75" s="137"/>
      <c r="J75" s="137"/>
      <c r="K75" s="137"/>
      <c r="L75" s="137"/>
      <c r="M75" s="137"/>
      <c r="N75" s="137"/>
    </row>
    <row r="76" spans="2:14" ht="12.75" customHeight="1" x14ac:dyDescent="0.2">
      <c r="B76" s="137"/>
      <c r="C76" s="137"/>
      <c r="D76" s="137"/>
      <c r="E76" s="137"/>
      <c r="F76" s="137"/>
      <c r="G76" s="137"/>
      <c r="H76" s="137"/>
      <c r="I76" s="137"/>
      <c r="J76" s="137"/>
      <c r="K76" s="137"/>
      <c r="L76" s="137"/>
      <c r="M76" s="137"/>
      <c r="N76" s="137"/>
    </row>
    <row r="77" spans="2:14" ht="12.75" customHeight="1" x14ac:dyDescent="0.2">
      <c r="B77" s="137"/>
      <c r="C77" s="137"/>
      <c r="D77" s="137"/>
      <c r="E77" s="137"/>
      <c r="F77" s="137"/>
      <c r="G77" s="137"/>
      <c r="H77" s="137"/>
      <c r="I77" s="137"/>
      <c r="J77" s="137"/>
      <c r="K77" s="137"/>
      <c r="L77" s="137"/>
      <c r="M77" s="137"/>
      <c r="N77" s="137"/>
    </row>
    <row r="78" spans="2:14" ht="12.75" customHeight="1" x14ac:dyDescent="0.2">
      <c r="B78" s="137"/>
      <c r="C78" s="137"/>
      <c r="D78" s="137"/>
      <c r="E78" s="137"/>
      <c r="F78" s="137"/>
      <c r="G78" s="137"/>
      <c r="H78" s="137"/>
      <c r="I78" s="137"/>
      <c r="J78" s="137"/>
      <c r="K78" s="137"/>
      <c r="L78" s="137"/>
      <c r="M78" s="137"/>
      <c r="N78" s="137"/>
    </row>
    <row r="79" spans="2:14" ht="12.75" customHeight="1" x14ac:dyDescent="0.2">
      <c r="B79" s="137"/>
      <c r="C79" s="137"/>
      <c r="D79" s="137"/>
      <c r="E79" s="137"/>
      <c r="F79" s="137"/>
      <c r="G79" s="137"/>
      <c r="H79" s="137"/>
      <c r="I79" s="137"/>
      <c r="J79" s="137"/>
      <c r="K79" s="137"/>
      <c r="L79" s="137"/>
      <c r="M79" s="137"/>
      <c r="N79" s="137"/>
    </row>
    <row r="80" spans="2:14" ht="12.75" customHeight="1" x14ac:dyDescent="0.2">
      <c r="B80" s="137"/>
      <c r="C80" s="137"/>
      <c r="D80" s="137"/>
      <c r="E80" s="137"/>
      <c r="F80" s="137"/>
      <c r="G80" s="137"/>
      <c r="H80" s="137"/>
      <c r="I80" s="137"/>
      <c r="J80" s="137"/>
      <c r="K80" s="137"/>
      <c r="L80" s="137"/>
      <c r="M80" s="137"/>
      <c r="N80" s="137"/>
    </row>
    <row r="81" spans="2:14" ht="12.75" customHeight="1" x14ac:dyDescent="0.2">
      <c r="B81" s="137"/>
      <c r="C81" s="137"/>
      <c r="D81" s="137"/>
      <c r="E81" s="137"/>
      <c r="F81" s="137"/>
      <c r="G81" s="137"/>
      <c r="H81" s="137"/>
      <c r="I81" s="137"/>
      <c r="J81" s="137"/>
      <c r="K81" s="137"/>
      <c r="L81" s="137"/>
      <c r="M81" s="137"/>
      <c r="N81" s="137"/>
    </row>
    <row r="82" spans="2:14" ht="12.75" customHeight="1" x14ac:dyDescent="0.2">
      <c r="B82" s="137"/>
      <c r="C82" s="137"/>
      <c r="D82" s="137"/>
      <c r="E82" s="137"/>
      <c r="F82" s="137"/>
      <c r="G82" s="137"/>
      <c r="H82" s="137"/>
      <c r="I82" s="137"/>
      <c r="J82" s="137"/>
      <c r="K82" s="137"/>
      <c r="L82" s="137"/>
      <c r="M82" s="137"/>
      <c r="N82" s="137"/>
    </row>
    <row r="83" spans="2:14" ht="12.75" customHeight="1" x14ac:dyDescent="0.2">
      <c r="B83" s="137"/>
      <c r="C83" s="137"/>
      <c r="D83" s="137"/>
      <c r="E83" s="137"/>
      <c r="F83" s="137"/>
      <c r="G83" s="137"/>
      <c r="H83" s="137"/>
      <c r="I83" s="137"/>
      <c r="J83" s="137"/>
      <c r="K83" s="137"/>
      <c r="L83" s="137"/>
      <c r="M83" s="137"/>
      <c r="N83" s="137"/>
    </row>
    <row r="84" spans="2:14" ht="12.75" customHeight="1" x14ac:dyDescent="0.2">
      <c r="B84" s="137"/>
      <c r="C84" s="137"/>
      <c r="D84" s="137"/>
      <c r="E84" s="137"/>
      <c r="F84" s="137"/>
      <c r="G84" s="137"/>
      <c r="H84" s="137"/>
      <c r="I84" s="137"/>
      <c r="J84" s="137"/>
      <c r="K84" s="137"/>
      <c r="L84" s="137"/>
      <c r="M84" s="137"/>
      <c r="N84" s="137"/>
    </row>
    <row r="85" spans="2:14" ht="12.75" customHeight="1" x14ac:dyDescent="0.2">
      <c r="B85" s="137"/>
      <c r="C85" s="137"/>
      <c r="D85" s="137"/>
      <c r="E85" s="137"/>
      <c r="F85" s="137"/>
      <c r="G85" s="137"/>
      <c r="H85" s="137"/>
      <c r="I85" s="137"/>
      <c r="J85" s="137"/>
      <c r="K85" s="137"/>
      <c r="L85" s="137"/>
      <c r="M85" s="137"/>
      <c r="N85" s="137"/>
    </row>
    <row r="86" spans="2:14" ht="12.75" customHeight="1" x14ac:dyDescent="0.2">
      <c r="B86" s="137"/>
      <c r="C86" s="137"/>
      <c r="D86" s="137"/>
      <c r="E86" s="137"/>
      <c r="F86" s="137"/>
      <c r="G86" s="137"/>
      <c r="H86" s="137"/>
      <c r="I86" s="137"/>
      <c r="J86" s="137"/>
      <c r="K86" s="137"/>
      <c r="L86" s="137"/>
      <c r="M86" s="137"/>
      <c r="N86" s="137"/>
    </row>
    <row r="87" spans="2:14" ht="12.75" customHeight="1" x14ac:dyDescent="0.2">
      <c r="B87" s="137"/>
      <c r="C87" s="137"/>
      <c r="D87" s="137"/>
      <c r="E87" s="137"/>
      <c r="F87" s="137"/>
      <c r="G87" s="137"/>
      <c r="H87" s="137"/>
      <c r="I87" s="137"/>
      <c r="J87" s="137"/>
      <c r="K87" s="137"/>
      <c r="L87" s="137"/>
      <c r="M87" s="137"/>
      <c r="N87" s="137"/>
    </row>
    <row r="88" spans="2:14" ht="12.75" customHeight="1" x14ac:dyDescent="0.2">
      <c r="B88" s="137"/>
      <c r="C88" s="137"/>
      <c r="D88" s="137"/>
      <c r="E88" s="137"/>
      <c r="F88" s="137"/>
      <c r="G88" s="137"/>
      <c r="H88" s="137"/>
      <c r="I88" s="137"/>
      <c r="J88" s="137"/>
      <c r="K88" s="137"/>
      <c r="L88" s="137"/>
      <c r="M88" s="137"/>
      <c r="N88" s="137"/>
    </row>
    <row r="89" spans="2:14" ht="12.75" customHeight="1" x14ac:dyDescent="0.2">
      <c r="B89" s="137"/>
      <c r="C89" s="137"/>
      <c r="D89" s="137"/>
      <c r="E89" s="137"/>
      <c r="F89" s="137"/>
      <c r="G89" s="137"/>
      <c r="H89" s="137"/>
      <c r="I89" s="137"/>
      <c r="J89" s="137"/>
      <c r="K89" s="137"/>
      <c r="L89" s="137"/>
      <c r="M89" s="137"/>
      <c r="N89" s="137"/>
    </row>
    <row r="90" spans="2:14" ht="12.75" customHeight="1" x14ac:dyDescent="0.2">
      <c r="B90" s="137"/>
      <c r="C90" s="137"/>
      <c r="D90" s="137"/>
      <c r="E90" s="137"/>
      <c r="F90" s="137"/>
      <c r="G90" s="137"/>
      <c r="H90" s="137"/>
      <c r="I90" s="137"/>
      <c r="J90" s="137"/>
      <c r="K90" s="137"/>
      <c r="L90" s="137"/>
      <c r="M90" s="137"/>
      <c r="N90" s="137"/>
    </row>
    <row r="91" spans="2:14" ht="12.75" customHeight="1" x14ac:dyDescent="0.2">
      <c r="B91" s="137"/>
      <c r="C91" s="137"/>
      <c r="D91" s="137"/>
      <c r="E91" s="137"/>
      <c r="F91" s="137"/>
      <c r="G91" s="137"/>
      <c r="H91" s="137"/>
      <c r="I91" s="137"/>
      <c r="J91" s="137"/>
      <c r="K91" s="137"/>
      <c r="L91" s="137"/>
      <c r="M91" s="137"/>
      <c r="N91" s="137"/>
    </row>
    <row r="92" spans="2:14" ht="12.75" customHeight="1" x14ac:dyDescent="0.2">
      <c r="B92" s="137"/>
      <c r="C92" s="137"/>
      <c r="D92" s="137"/>
      <c r="E92" s="137"/>
      <c r="F92" s="137"/>
      <c r="G92" s="137"/>
      <c r="H92" s="137"/>
      <c r="I92" s="137"/>
      <c r="J92" s="137"/>
      <c r="K92" s="137"/>
      <c r="L92" s="137"/>
      <c r="M92" s="137"/>
      <c r="N92" s="137"/>
    </row>
    <row r="93" spans="2:14" ht="12.75" customHeight="1" x14ac:dyDescent="0.2">
      <c r="B93" s="137"/>
      <c r="C93" s="137"/>
      <c r="D93" s="137"/>
      <c r="E93" s="137"/>
      <c r="F93" s="137"/>
      <c r="G93" s="137"/>
      <c r="H93" s="137"/>
      <c r="I93" s="137"/>
      <c r="J93" s="137"/>
      <c r="K93" s="137"/>
      <c r="L93" s="137"/>
      <c r="M93" s="137"/>
      <c r="N93" s="137"/>
    </row>
    <row r="94" spans="2:14" ht="12.75" customHeight="1" x14ac:dyDescent="0.2">
      <c r="B94" s="137"/>
      <c r="C94" s="137"/>
      <c r="D94" s="137"/>
      <c r="E94" s="137"/>
      <c r="F94" s="137"/>
      <c r="G94" s="137"/>
      <c r="H94" s="137"/>
      <c r="I94" s="137"/>
      <c r="J94" s="137"/>
      <c r="K94" s="137"/>
      <c r="L94" s="137"/>
      <c r="M94" s="137"/>
      <c r="N94" s="137"/>
    </row>
    <row r="95" spans="2:14" ht="12.75" customHeight="1" x14ac:dyDescent="0.2">
      <c r="B95" s="137"/>
      <c r="C95" s="137"/>
      <c r="D95" s="137"/>
      <c r="E95" s="137"/>
      <c r="F95" s="137"/>
      <c r="G95" s="137"/>
      <c r="H95" s="137"/>
      <c r="I95" s="137"/>
      <c r="J95" s="137"/>
      <c r="K95" s="137"/>
      <c r="L95" s="137"/>
      <c r="M95" s="137"/>
      <c r="N95" s="137"/>
    </row>
    <row r="96" spans="2:14" ht="12.75" customHeight="1" x14ac:dyDescent="0.2">
      <c r="B96" s="137"/>
      <c r="C96" s="137"/>
      <c r="D96" s="137"/>
      <c r="E96" s="137"/>
      <c r="F96" s="137"/>
      <c r="G96" s="137"/>
      <c r="H96" s="137"/>
      <c r="I96" s="137"/>
      <c r="J96" s="137"/>
      <c r="K96" s="137"/>
      <c r="L96" s="137"/>
      <c r="M96" s="137"/>
      <c r="N96" s="137"/>
    </row>
    <row r="97" spans="2:14" ht="12.75" customHeight="1" x14ac:dyDescent="0.2">
      <c r="B97" s="137"/>
      <c r="C97" s="137"/>
      <c r="D97" s="137"/>
      <c r="E97" s="137"/>
      <c r="F97" s="137"/>
      <c r="G97" s="137"/>
      <c r="H97" s="137"/>
      <c r="I97" s="137"/>
      <c r="J97" s="137"/>
      <c r="K97" s="137"/>
      <c r="L97" s="137"/>
      <c r="M97" s="137"/>
      <c r="N97" s="137"/>
    </row>
    <row r="98" spans="2:14" ht="12.75" customHeight="1" x14ac:dyDescent="0.2">
      <c r="B98" s="137"/>
      <c r="C98" s="137"/>
      <c r="D98" s="137"/>
      <c r="E98" s="137"/>
      <c r="F98" s="137"/>
      <c r="G98" s="137"/>
      <c r="H98" s="137"/>
      <c r="I98" s="137"/>
      <c r="J98" s="137"/>
      <c r="K98" s="137"/>
      <c r="L98" s="137"/>
      <c r="M98" s="137"/>
      <c r="N98" s="137"/>
    </row>
    <row r="99" spans="2:14" ht="12.75" customHeight="1" x14ac:dyDescent="0.2">
      <c r="B99" s="137"/>
      <c r="C99" s="137"/>
      <c r="D99" s="137"/>
      <c r="E99" s="137"/>
      <c r="F99" s="137"/>
      <c r="G99" s="137"/>
      <c r="H99" s="137"/>
      <c r="I99" s="137"/>
      <c r="J99" s="137"/>
      <c r="K99" s="137"/>
      <c r="L99" s="137"/>
      <c r="M99" s="137"/>
      <c r="N99" s="137"/>
    </row>
    <row r="100" spans="2:14" ht="12.75" customHeight="1" x14ac:dyDescent="0.2">
      <c r="B100" s="137"/>
      <c r="C100" s="137"/>
      <c r="D100" s="137"/>
      <c r="E100" s="137"/>
      <c r="F100" s="137"/>
      <c r="G100" s="137"/>
      <c r="H100" s="137"/>
      <c r="I100" s="137"/>
      <c r="J100" s="137"/>
      <c r="K100" s="137"/>
      <c r="L100" s="137"/>
      <c r="M100" s="137"/>
      <c r="N100" s="137"/>
    </row>
    <row r="101" spans="2:14" ht="12.75" customHeight="1" x14ac:dyDescent="0.2">
      <c r="B101" s="137"/>
      <c r="C101" s="137"/>
      <c r="D101" s="137"/>
      <c r="E101" s="137"/>
      <c r="F101" s="137"/>
      <c r="G101" s="137"/>
      <c r="H101" s="137"/>
      <c r="I101" s="137"/>
      <c r="J101" s="137"/>
      <c r="K101" s="137"/>
      <c r="L101" s="137"/>
      <c r="M101" s="137"/>
      <c r="N101" s="137"/>
    </row>
    <row r="102" spans="2:14" ht="12.75" customHeight="1" x14ac:dyDescent="0.2">
      <c r="B102" s="137"/>
      <c r="C102" s="137"/>
      <c r="D102" s="137"/>
      <c r="E102" s="137"/>
      <c r="F102" s="137"/>
      <c r="G102" s="137"/>
      <c r="H102" s="137"/>
      <c r="I102" s="137"/>
      <c r="J102" s="137"/>
      <c r="K102" s="137"/>
      <c r="L102" s="137"/>
      <c r="M102" s="137"/>
      <c r="N102" s="137"/>
    </row>
    <row r="103" spans="2:14" ht="12.75" customHeight="1" x14ac:dyDescent="0.2">
      <c r="B103" s="137"/>
      <c r="C103" s="137"/>
      <c r="D103" s="137"/>
      <c r="E103" s="137"/>
      <c r="F103" s="137"/>
      <c r="G103" s="137"/>
      <c r="H103" s="137"/>
      <c r="I103" s="137"/>
      <c r="J103" s="137"/>
      <c r="K103" s="137"/>
      <c r="L103" s="137"/>
      <c r="M103" s="137"/>
      <c r="N103" s="137"/>
    </row>
    <row r="104" spans="2:14" ht="12.75" customHeight="1" x14ac:dyDescent="0.2">
      <c r="B104" s="137"/>
      <c r="C104" s="137"/>
      <c r="D104" s="137"/>
      <c r="E104" s="137"/>
      <c r="F104" s="137"/>
      <c r="G104" s="137"/>
      <c r="H104" s="137"/>
      <c r="I104" s="137"/>
      <c r="J104" s="137"/>
      <c r="K104" s="137"/>
      <c r="L104" s="137"/>
      <c r="M104" s="137"/>
      <c r="N104" s="137"/>
    </row>
    <row r="105" spans="2:14" ht="12.75" customHeight="1" x14ac:dyDescent="0.2">
      <c r="B105" s="137"/>
      <c r="C105" s="137"/>
      <c r="D105" s="137"/>
      <c r="E105" s="137"/>
      <c r="F105" s="137"/>
      <c r="G105" s="137"/>
      <c r="H105" s="137"/>
      <c r="I105" s="137"/>
      <c r="J105" s="137"/>
      <c r="K105" s="137"/>
      <c r="L105" s="137"/>
      <c r="M105" s="137"/>
      <c r="N105" s="137"/>
    </row>
    <row r="106" spans="2:14" ht="12.75" customHeight="1" x14ac:dyDescent="0.2">
      <c r="B106" s="137"/>
      <c r="C106" s="137"/>
      <c r="D106" s="137"/>
      <c r="E106" s="137"/>
      <c r="F106" s="137"/>
      <c r="G106" s="137"/>
      <c r="H106" s="137"/>
      <c r="I106" s="137"/>
      <c r="J106" s="137"/>
      <c r="K106" s="137"/>
      <c r="L106" s="137"/>
      <c r="M106" s="137"/>
      <c r="N106" s="137"/>
    </row>
    <row r="107" spans="2:14" ht="12.75" customHeight="1" x14ac:dyDescent="0.2">
      <c r="B107" s="137"/>
      <c r="C107" s="137"/>
      <c r="D107" s="137"/>
      <c r="E107" s="137"/>
      <c r="F107" s="137"/>
      <c r="G107" s="137"/>
      <c r="H107" s="137"/>
      <c r="I107" s="137"/>
      <c r="J107" s="137"/>
      <c r="K107" s="137"/>
      <c r="L107" s="137"/>
      <c r="M107" s="137"/>
      <c r="N107" s="137"/>
    </row>
    <row r="108" spans="2:14" ht="12.75" customHeight="1" x14ac:dyDescent="0.2">
      <c r="B108" s="137"/>
      <c r="C108" s="137"/>
      <c r="D108" s="137"/>
      <c r="E108" s="137"/>
      <c r="F108" s="137"/>
      <c r="G108" s="137"/>
      <c r="H108" s="137"/>
      <c r="I108" s="137"/>
      <c r="J108" s="137"/>
      <c r="K108" s="137"/>
      <c r="L108" s="137"/>
      <c r="M108" s="137"/>
      <c r="N108" s="137"/>
    </row>
    <row r="109" spans="2:14" ht="12.75" customHeight="1" x14ac:dyDescent="0.2">
      <c r="B109" s="137"/>
      <c r="C109" s="137"/>
      <c r="D109" s="137"/>
      <c r="E109" s="137"/>
      <c r="F109" s="137"/>
      <c r="G109" s="137"/>
      <c r="H109" s="137"/>
      <c r="I109" s="137"/>
      <c r="J109" s="137"/>
      <c r="K109" s="137"/>
      <c r="L109" s="137"/>
      <c r="M109" s="137"/>
      <c r="N109" s="137"/>
    </row>
    <row r="110" spans="2:14" ht="12.75" customHeight="1" x14ac:dyDescent="0.2">
      <c r="B110" s="137"/>
      <c r="C110" s="137"/>
      <c r="D110" s="137"/>
      <c r="E110" s="137"/>
      <c r="F110" s="137"/>
      <c r="G110" s="137"/>
      <c r="H110" s="137"/>
      <c r="I110" s="137"/>
      <c r="J110" s="137"/>
      <c r="K110" s="137"/>
      <c r="L110" s="137"/>
      <c r="M110" s="137"/>
      <c r="N110" s="137"/>
    </row>
    <row r="111" spans="2:14" ht="12.75" customHeight="1" x14ac:dyDescent="0.2">
      <c r="B111" s="137"/>
      <c r="C111" s="137"/>
      <c r="D111" s="137"/>
      <c r="E111" s="137"/>
      <c r="F111" s="137"/>
      <c r="G111" s="137"/>
      <c r="H111" s="137"/>
      <c r="I111" s="137"/>
      <c r="J111" s="137"/>
      <c r="K111" s="137"/>
      <c r="L111" s="137"/>
      <c r="M111" s="137"/>
      <c r="N111" s="137"/>
    </row>
    <row r="112" spans="2:14" ht="12.75" customHeight="1" x14ac:dyDescent="0.2">
      <c r="B112" s="137"/>
      <c r="C112" s="137"/>
      <c r="D112" s="137"/>
      <c r="E112" s="137"/>
      <c r="F112" s="137"/>
      <c r="G112" s="137"/>
      <c r="H112" s="137"/>
      <c r="I112" s="137"/>
      <c r="J112" s="137"/>
      <c r="K112" s="137"/>
      <c r="L112" s="137"/>
      <c r="M112" s="137"/>
      <c r="N112" s="137"/>
    </row>
    <row r="113" spans="2:14" ht="12.75" customHeight="1" x14ac:dyDescent="0.2">
      <c r="B113" s="137"/>
      <c r="C113" s="137"/>
      <c r="D113" s="137"/>
      <c r="E113" s="137"/>
      <c r="F113" s="137"/>
      <c r="G113" s="137"/>
      <c r="H113" s="137"/>
      <c r="I113" s="137"/>
      <c r="J113" s="137"/>
      <c r="K113" s="137"/>
      <c r="L113" s="137"/>
      <c r="M113" s="137"/>
      <c r="N113" s="137"/>
    </row>
    <row r="114" spans="2:14" ht="12.75" customHeight="1" x14ac:dyDescent="0.2">
      <c r="B114" s="137"/>
      <c r="C114" s="137"/>
      <c r="D114" s="137"/>
      <c r="E114" s="137"/>
      <c r="F114" s="137"/>
      <c r="G114" s="137"/>
      <c r="H114" s="137"/>
      <c r="I114" s="137"/>
      <c r="J114" s="137"/>
      <c r="K114" s="137"/>
      <c r="L114" s="137"/>
      <c r="M114" s="137"/>
      <c r="N114" s="137"/>
    </row>
    <row r="115" spans="2:14" ht="12.75" customHeight="1" x14ac:dyDescent="0.2">
      <c r="B115" s="137"/>
      <c r="C115" s="137"/>
      <c r="D115" s="137"/>
      <c r="E115" s="137"/>
      <c r="F115" s="137"/>
      <c r="G115" s="137"/>
      <c r="H115" s="137"/>
      <c r="I115" s="137"/>
      <c r="J115" s="137"/>
      <c r="K115" s="137"/>
      <c r="L115" s="137"/>
      <c r="M115" s="137"/>
      <c r="N115" s="137"/>
    </row>
    <row r="116" spans="2:14" ht="12.75" customHeight="1" x14ac:dyDescent="0.2">
      <c r="B116" s="137"/>
      <c r="C116" s="137"/>
      <c r="D116" s="137"/>
      <c r="E116" s="137"/>
      <c r="F116" s="137"/>
      <c r="G116" s="137"/>
      <c r="H116" s="137"/>
      <c r="I116" s="137"/>
      <c r="J116" s="137"/>
      <c r="K116" s="137"/>
      <c r="L116" s="137"/>
      <c r="M116" s="137"/>
      <c r="N116" s="137"/>
    </row>
    <row r="117" spans="2:14" ht="12.75" customHeight="1" x14ac:dyDescent="0.2">
      <c r="B117" s="137"/>
      <c r="C117" s="137"/>
      <c r="D117" s="137"/>
      <c r="E117" s="137"/>
      <c r="F117" s="137"/>
      <c r="G117" s="137"/>
      <c r="H117" s="137"/>
      <c r="I117" s="137"/>
      <c r="J117" s="137"/>
      <c r="K117" s="137"/>
      <c r="L117" s="137"/>
      <c r="M117" s="137"/>
      <c r="N117" s="137"/>
    </row>
    <row r="118" spans="2:14" ht="12.75" customHeight="1" x14ac:dyDescent="0.2">
      <c r="B118" s="137"/>
      <c r="C118" s="137"/>
      <c r="D118" s="137"/>
      <c r="E118" s="137"/>
      <c r="F118" s="137"/>
      <c r="G118" s="137"/>
      <c r="H118" s="137"/>
      <c r="I118" s="137"/>
      <c r="J118" s="137"/>
      <c r="K118" s="137"/>
      <c r="L118" s="137"/>
      <c r="M118" s="137"/>
      <c r="N118" s="137"/>
    </row>
    <row r="119" spans="2:14" ht="12.75" customHeight="1" x14ac:dyDescent="0.2">
      <c r="B119" s="137"/>
      <c r="C119" s="137"/>
      <c r="D119" s="137"/>
      <c r="E119" s="137"/>
      <c r="F119" s="137"/>
      <c r="G119" s="137"/>
      <c r="H119" s="137"/>
      <c r="I119" s="137"/>
      <c r="J119" s="137"/>
      <c r="K119" s="137"/>
      <c r="L119" s="137"/>
      <c r="M119" s="137"/>
      <c r="N119" s="137"/>
    </row>
    <row r="120" spans="2:14" ht="12.75" customHeight="1" x14ac:dyDescent="0.2">
      <c r="B120" s="137"/>
      <c r="C120" s="137"/>
      <c r="D120" s="137"/>
      <c r="E120" s="137"/>
      <c r="F120" s="137"/>
      <c r="G120" s="137"/>
      <c r="H120" s="137"/>
      <c r="I120" s="137"/>
      <c r="J120" s="137"/>
      <c r="K120" s="137"/>
      <c r="L120" s="137"/>
      <c r="M120" s="137"/>
      <c r="N120" s="137"/>
    </row>
    <row r="121" spans="2:14" ht="12.75" customHeight="1" x14ac:dyDescent="0.2">
      <c r="B121" s="137"/>
      <c r="C121" s="137"/>
      <c r="D121" s="137"/>
      <c r="E121" s="137"/>
      <c r="F121" s="137"/>
      <c r="G121" s="137"/>
      <c r="H121" s="137"/>
      <c r="I121" s="137"/>
      <c r="J121" s="137"/>
      <c r="K121" s="137"/>
      <c r="L121" s="137"/>
      <c r="M121" s="137"/>
      <c r="N121" s="137"/>
    </row>
    <row r="122" spans="2:14" ht="12.75" customHeight="1" x14ac:dyDescent="0.2">
      <c r="B122" s="137"/>
      <c r="C122" s="137"/>
      <c r="D122" s="137"/>
      <c r="E122" s="137"/>
      <c r="F122" s="137"/>
      <c r="G122" s="137"/>
      <c r="H122" s="137"/>
      <c r="I122" s="137"/>
      <c r="J122" s="137"/>
      <c r="K122" s="137"/>
      <c r="L122" s="137"/>
      <c r="M122" s="137"/>
      <c r="N122" s="137"/>
    </row>
    <row r="123" spans="2:14" ht="12.75" customHeight="1" x14ac:dyDescent="0.2">
      <c r="B123" s="137"/>
      <c r="C123" s="137"/>
      <c r="D123" s="137"/>
      <c r="E123" s="137"/>
      <c r="F123" s="137"/>
      <c r="G123" s="137"/>
      <c r="H123" s="137"/>
      <c r="I123" s="137"/>
      <c r="J123" s="137"/>
      <c r="K123" s="137"/>
      <c r="L123" s="137"/>
      <c r="M123" s="137"/>
      <c r="N123" s="137"/>
    </row>
    <row r="124" spans="2:14" ht="12.75" customHeight="1" x14ac:dyDescent="0.2">
      <c r="B124" s="137"/>
      <c r="C124" s="137"/>
      <c r="D124" s="137"/>
      <c r="E124" s="137"/>
      <c r="F124" s="137"/>
      <c r="G124" s="137"/>
      <c r="H124" s="137"/>
      <c r="I124" s="137"/>
      <c r="J124" s="137"/>
      <c r="K124" s="137"/>
      <c r="L124" s="137"/>
      <c r="M124" s="137"/>
      <c r="N124" s="137"/>
    </row>
    <row r="125" spans="2:14" ht="12.75" customHeight="1" x14ac:dyDescent="0.2">
      <c r="B125" s="137"/>
      <c r="C125" s="137"/>
      <c r="D125" s="137"/>
      <c r="E125" s="137"/>
      <c r="F125" s="137"/>
      <c r="G125" s="137"/>
      <c r="H125" s="137"/>
      <c r="I125" s="137"/>
      <c r="J125" s="137"/>
      <c r="K125" s="137"/>
      <c r="L125" s="137"/>
      <c r="M125" s="137"/>
      <c r="N125" s="137"/>
    </row>
    <row r="126" spans="2:14" ht="12.75" customHeight="1" x14ac:dyDescent="0.2">
      <c r="B126" s="137"/>
      <c r="C126" s="137"/>
      <c r="D126" s="137"/>
      <c r="E126" s="137"/>
      <c r="F126" s="137"/>
      <c r="G126" s="137"/>
      <c r="H126" s="137"/>
      <c r="I126" s="137"/>
      <c r="J126" s="137"/>
      <c r="K126" s="137"/>
      <c r="L126" s="137"/>
      <c r="M126" s="137"/>
      <c r="N126" s="137"/>
    </row>
    <row r="127" spans="2:14" ht="12.75" customHeight="1" x14ac:dyDescent="0.2">
      <c r="B127" s="169"/>
      <c r="C127" s="137"/>
      <c r="D127" s="137"/>
      <c r="E127" s="137"/>
      <c r="F127" s="137"/>
      <c r="G127" s="137"/>
      <c r="H127" s="137"/>
      <c r="I127" s="137"/>
      <c r="J127" s="137"/>
      <c r="K127" s="137"/>
      <c r="L127" s="137"/>
      <c r="M127" s="137"/>
      <c r="N127" s="137"/>
    </row>
    <row r="128" spans="2:14" ht="12.75" customHeight="1" x14ac:dyDescent="0.2">
      <c r="B128" s="169"/>
      <c r="C128" s="137"/>
      <c r="D128" s="137"/>
      <c r="E128" s="137"/>
      <c r="F128" s="137"/>
      <c r="G128" s="137"/>
      <c r="H128" s="137"/>
      <c r="I128" s="137"/>
      <c r="J128" s="137"/>
      <c r="K128" s="137"/>
      <c r="L128" s="137"/>
      <c r="M128" s="137"/>
      <c r="N128" s="137"/>
    </row>
    <row r="129" spans="2:14" ht="12.75" customHeight="1" x14ac:dyDescent="0.2">
      <c r="B129" s="169"/>
      <c r="C129" s="137"/>
      <c r="D129" s="137"/>
      <c r="E129" s="137"/>
      <c r="F129" s="137"/>
      <c r="G129" s="137"/>
      <c r="H129" s="137"/>
      <c r="I129" s="137"/>
      <c r="J129" s="137"/>
      <c r="K129" s="137"/>
      <c r="L129" s="137"/>
      <c r="M129" s="137"/>
      <c r="N129" s="137"/>
    </row>
    <row r="130" spans="2:14" ht="12.75" customHeight="1" x14ac:dyDescent="0.2">
      <c r="B130" s="169"/>
      <c r="C130" s="137"/>
      <c r="D130" s="137"/>
      <c r="E130" s="137"/>
      <c r="F130" s="137"/>
      <c r="G130" s="137"/>
      <c r="H130" s="137"/>
      <c r="I130" s="137"/>
      <c r="J130" s="137"/>
      <c r="K130" s="137"/>
      <c r="L130" s="137"/>
      <c r="M130" s="137"/>
      <c r="N130" s="137"/>
    </row>
    <row r="131" spans="2:14" ht="12.75" customHeight="1" x14ac:dyDescent="0.2">
      <c r="B131" s="169"/>
      <c r="C131" s="137"/>
      <c r="D131" s="137"/>
      <c r="E131" s="137"/>
      <c r="F131" s="137"/>
      <c r="G131" s="137"/>
      <c r="H131" s="137"/>
      <c r="I131" s="137"/>
      <c r="J131" s="137"/>
      <c r="K131" s="137"/>
      <c r="L131" s="137"/>
      <c r="M131" s="137"/>
      <c r="N131" s="137"/>
    </row>
    <row r="132" spans="2:14" ht="12.75" customHeight="1" x14ac:dyDescent="0.2">
      <c r="B132" s="137"/>
      <c r="C132" s="137"/>
      <c r="D132" s="137"/>
      <c r="E132" s="137"/>
      <c r="F132" s="137"/>
      <c r="G132" s="137"/>
      <c r="H132" s="137"/>
      <c r="I132" s="137"/>
      <c r="J132" s="137"/>
      <c r="K132" s="137"/>
      <c r="L132" s="137"/>
      <c r="M132" s="137"/>
      <c r="N132" s="137"/>
    </row>
    <row r="133" spans="2:14" ht="12.75" customHeight="1" x14ac:dyDescent="0.2">
      <c r="B133" s="137"/>
      <c r="C133" s="137"/>
      <c r="D133" s="137"/>
      <c r="E133" s="137"/>
      <c r="F133" s="137"/>
      <c r="G133" s="137"/>
      <c r="H133" s="137"/>
      <c r="I133" s="137"/>
      <c r="J133" s="137"/>
      <c r="K133" s="137"/>
      <c r="L133" s="137"/>
      <c r="M133" s="137"/>
      <c r="N133" s="137"/>
    </row>
    <row r="134" spans="2:14" ht="12.75" customHeight="1" x14ac:dyDescent="0.2">
      <c r="B134" s="137"/>
      <c r="C134" s="137"/>
      <c r="D134" s="137"/>
      <c r="E134" s="137"/>
      <c r="F134" s="137"/>
      <c r="G134" s="137"/>
      <c r="H134" s="137"/>
      <c r="I134" s="137"/>
      <c r="J134" s="137"/>
      <c r="K134" s="137"/>
      <c r="L134" s="137"/>
      <c r="M134" s="137"/>
      <c r="N134" s="137"/>
    </row>
    <row r="135" spans="2:14" ht="12.75" customHeight="1" x14ac:dyDescent="0.2">
      <c r="B135" s="137"/>
      <c r="C135" s="137"/>
      <c r="D135" s="137"/>
      <c r="E135" s="137"/>
      <c r="F135" s="137"/>
      <c r="G135" s="137"/>
      <c r="H135" s="137"/>
      <c r="I135" s="137"/>
      <c r="J135" s="137"/>
      <c r="K135" s="137"/>
      <c r="L135" s="137"/>
      <c r="M135" s="137"/>
      <c r="N135" s="137"/>
    </row>
    <row r="136" spans="2:14" ht="12.75" customHeight="1" x14ac:dyDescent="0.2">
      <c r="B136" s="137"/>
      <c r="C136" s="137"/>
      <c r="D136" s="137"/>
      <c r="E136" s="137"/>
      <c r="F136" s="137"/>
      <c r="G136" s="137"/>
      <c r="H136" s="137"/>
      <c r="I136" s="137"/>
      <c r="J136" s="137"/>
      <c r="K136" s="137"/>
      <c r="L136" s="137"/>
      <c r="M136" s="137"/>
      <c r="N136" s="137"/>
    </row>
    <row r="137" spans="2:14" ht="12.75" customHeight="1" x14ac:dyDescent="0.2">
      <c r="B137" s="137"/>
      <c r="C137" s="137"/>
      <c r="D137" s="137"/>
      <c r="E137" s="137"/>
      <c r="F137" s="137"/>
      <c r="G137" s="137"/>
      <c r="H137" s="137"/>
      <c r="I137" s="137"/>
      <c r="J137" s="137"/>
      <c r="K137" s="137"/>
      <c r="L137" s="137"/>
      <c r="M137" s="137"/>
      <c r="N137" s="137"/>
    </row>
    <row r="138" spans="2:14" ht="12.75" customHeight="1" x14ac:dyDescent="0.2">
      <c r="B138" s="137"/>
      <c r="C138" s="137"/>
      <c r="D138" s="137"/>
      <c r="E138" s="137"/>
      <c r="F138" s="137"/>
      <c r="G138" s="137"/>
      <c r="H138" s="137"/>
      <c r="I138" s="137"/>
      <c r="J138" s="137"/>
      <c r="K138" s="137"/>
      <c r="L138" s="137"/>
      <c r="M138" s="137"/>
      <c r="N138" s="137"/>
    </row>
    <row r="139" spans="2:14" ht="12.75" customHeight="1" x14ac:dyDescent="0.2">
      <c r="B139" s="137"/>
      <c r="C139" s="137"/>
      <c r="D139" s="137"/>
      <c r="E139" s="137"/>
      <c r="F139" s="137"/>
      <c r="G139" s="137"/>
      <c r="H139" s="137"/>
      <c r="I139" s="137"/>
      <c r="J139" s="137"/>
      <c r="K139" s="137"/>
      <c r="L139" s="137"/>
      <c r="M139" s="137"/>
      <c r="N139" s="137"/>
    </row>
    <row r="140" spans="2:14" ht="12.75" customHeight="1" x14ac:dyDescent="0.2">
      <c r="B140" s="137"/>
      <c r="C140" s="137"/>
      <c r="D140" s="137"/>
      <c r="E140" s="137"/>
      <c r="F140" s="137"/>
      <c r="G140" s="137"/>
      <c r="H140" s="137"/>
      <c r="I140" s="137"/>
      <c r="J140" s="137"/>
      <c r="K140" s="137"/>
      <c r="L140" s="137"/>
      <c r="M140" s="137"/>
      <c r="N140" s="137"/>
    </row>
    <row r="141" spans="2:14" ht="12.75" customHeight="1" x14ac:dyDescent="0.2">
      <c r="B141" s="137"/>
      <c r="C141" s="137"/>
      <c r="D141" s="137"/>
      <c r="E141" s="137"/>
      <c r="F141" s="137"/>
      <c r="G141" s="137"/>
      <c r="H141" s="137"/>
      <c r="I141" s="137"/>
      <c r="J141" s="137"/>
      <c r="K141" s="137"/>
      <c r="L141" s="137"/>
      <c r="M141" s="137"/>
      <c r="N141" s="137"/>
    </row>
    <row r="142" spans="2:14" ht="12.75" customHeight="1" x14ac:dyDescent="0.2">
      <c r="B142" s="137"/>
      <c r="C142" s="137"/>
      <c r="D142" s="137"/>
      <c r="E142" s="137"/>
      <c r="F142" s="137"/>
      <c r="G142" s="137"/>
      <c r="H142" s="137"/>
      <c r="I142" s="137"/>
      <c r="J142" s="137"/>
      <c r="K142" s="137"/>
      <c r="L142" s="137"/>
      <c r="M142" s="137"/>
      <c r="N142" s="137"/>
    </row>
    <row r="143" spans="2:14" ht="12.75" customHeight="1" x14ac:dyDescent="0.2">
      <c r="B143" s="137"/>
      <c r="C143" s="137"/>
      <c r="D143" s="137"/>
      <c r="E143" s="137"/>
      <c r="F143" s="137"/>
      <c r="G143" s="137"/>
      <c r="H143" s="137"/>
      <c r="I143" s="137"/>
      <c r="J143" s="137"/>
      <c r="K143" s="137"/>
      <c r="L143" s="137"/>
      <c r="M143" s="137"/>
      <c r="N143" s="137"/>
    </row>
    <row r="144" spans="2:14" ht="12.75" customHeight="1" x14ac:dyDescent="0.2">
      <c r="B144" s="137"/>
      <c r="C144" s="137"/>
      <c r="D144" s="137"/>
      <c r="E144" s="137"/>
      <c r="F144" s="137"/>
      <c r="G144" s="137"/>
      <c r="H144" s="137"/>
      <c r="I144" s="137"/>
      <c r="J144" s="137"/>
      <c r="K144" s="137"/>
      <c r="L144" s="137"/>
      <c r="M144" s="137"/>
      <c r="N144" s="137"/>
    </row>
    <row r="145" spans="2:14" ht="12.75" customHeight="1" x14ac:dyDescent="0.2">
      <c r="B145" s="137"/>
      <c r="C145" s="137"/>
      <c r="D145" s="137"/>
      <c r="E145" s="137"/>
      <c r="F145" s="137"/>
      <c r="G145" s="137"/>
      <c r="H145" s="137"/>
      <c r="I145" s="137"/>
      <c r="J145" s="137"/>
      <c r="K145" s="137"/>
      <c r="L145" s="137"/>
      <c r="M145" s="137"/>
      <c r="N145" s="137"/>
    </row>
    <row r="146" spans="2:14" ht="12.75" customHeight="1" x14ac:dyDescent="0.2">
      <c r="B146" s="137"/>
      <c r="C146" s="137"/>
      <c r="D146" s="137"/>
      <c r="E146" s="137"/>
      <c r="F146" s="137"/>
      <c r="G146" s="137"/>
      <c r="H146" s="137"/>
      <c r="I146" s="137"/>
      <c r="J146" s="137"/>
      <c r="K146" s="137"/>
      <c r="L146" s="137"/>
      <c r="M146" s="137"/>
      <c r="N146" s="137"/>
    </row>
    <row r="147" spans="2:14" ht="12.75" customHeight="1" x14ac:dyDescent="0.2">
      <c r="B147" s="137"/>
      <c r="C147" s="137"/>
      <c r="D147" s="137"/>
      <c r="E147" s="137"/>
      <c r="F147" s="137"/>
      <c r="G147" s="137"/>
      <c r="H147" s="137"/>
      <c r="I147" s="137"/>
      <c r="J147" s="137"/>
      <c r="K147" s="137"/>
      <c r="L147" s="137"/>
      <c r="M147" s="137"/>
      <c r="N147" s="137"/>
    </row>
    <row r="148" spans="2:14" ht="12.75" customHeight="1" x14ac:dyDescent="0.2">
      <c r="B148" s="137"/>
      <c r="C148" s="137"/>
      <c r="D148" s="137"/>
      <c r="E148" s="137"/>
      <c r="F148" s="137"/>
      <c r="G148" s="137"/>
      <c r="H148" s="137"/>
      <c r="I148" s="137"/>
      <c r="J148" s="137"/>
      <c r="K148" s="137"/>
      <c r="L148" s="137"/>
      <c r="M148" s="137"/>
      <c r="N148" s="137"/>
    </row>
    <row r="149" spans="2:14" ht="12.75" customHeight="1" x14ac:dyDescent="0.2">
      <c r="B149" s="137"/>
      <c r="C149" s="137"/>
      <c r="D149" s="137"/>
      <c r="E149" s="137"/>
      <c r="F149" s="137"/>
      <c r="G149" s="137"/>
      <c r="H149" s="137"/>
      <c r="I149" s="137"/>
      <c r="J149" s="137"/>
      <c r="K149" s="137"/>
      <c r="L149" s="137"/>
      <c r="M149" s="137"/>
      <c r="N149" s="137"/>
    </row>
    <row r="150" spans="2:14" ht="12.75" customHeight="1" x14ac:dyDescent="0.2">
      <c r="B150" s="137"/>
      <c r="C150" s="137"/>
      <c r="D150" s="137"/>
      <c r="E150" s="137"/>
      <c r="F150" s="137"/>
      <c r="G150" s="137"/>
      <c r="H150" s="137"/>
      <c r="I150" s="137"/>
      <c r="J150" s="137"/>
      <c r="K150" s="137"/>
      <c r="L150" s="137"/>
      <c r="M150" s="137"/>
      <c r="N150" s="137"/>
    </row>
    <row r="151" spans="2:14" ht="12.75" customHeight="1" x14ac:dyDescent="0.2">
      <c r="B151" s="137"/>
      <c r="C151" s="137"/>
      <c r="D151" s="137"/>
      <c r="E151" s="137"/>
      <c r="F151" s="137"/>
      <c r="G151" s="137"/>
      <c r="H151" s="137"/>
      <c r="I151" s="137"/>
      <c r="J151" s="137"/>
      <c r="K151" s="137"/>
      <c r="L151" s="137"/>
      <c r="M151" s="137"/>
      <c r="N151" s="137"/>
    </row>
    <row r="152" spans="2:14" ht="12.75" customHeight="1" x14ac:dyDescent="0.2">
      <c r="B152" s="137"/>
      <c r="C152" s="137"/>
      <c r="D152" s="137"/>
      <c r="E152" s="137"/>
      <c r="F152" s="137"/>
      <c r="G152" s="137"/>
      <c r="H152" s="137"/>
      <c r="I152" s="137"/>
      <c r="J152" s="137"/>
      <c r="K152" s="137"/>
      <c r="L152" s="137"/>
      <c r="M152" s="137"/>
      <c r="N152" s="137"/>
    </row>
    <row r="153" spans="2:14" ht="12.75" customHeight="1" x14ac:dyDescent="0.2">
      <c r="B153" s="137"/>
      <c r="C153" s="137"/>
      <c r="D153" s="137"/>
      <c r="E153" s="137"/>
      <c r="F153" s="137"/>
      <c r="G153" s="137"/>
      <c r="H153" s="137"/>
      <c r="I153" s="137"/>
      <c r="J153" s="137"/>
      <c r="K153" s="137"/>
      <c r="L153" s="137"/>
      <c r="M153" s="137"/>
      <c r="N153" s="137"/>
    </row>
    <row r="154" spans="2:14" ht="12.75" customHeight="1" x14ac:dyDescent="0.2">
      <c r="C154" s="137"/>
      <c r="D154" s="137"/>
      <c r="E154" s="137"/>
      <c r="F154" s="137"/>
      <c r="G154" s="137"/>
      <c r="H154" s="137"/>
      <c r="I154" s="137"/>
      <c r="J154" s="137"/>
      <c r="K154" s="137"/>
      <c r="L154" s="137"/>
      <c r="M154" s="137"/>
      <c r="N154" s="137"/>
    </row>
    <row r="155" spans="2:14" ht="12.75" customHeight="1" x14ac:dyDescent="0.2"/>
  </sheetData>
  <mergeCells count="15">
    <mergeCell ref="Q20:W20"/>
    <mergeCell ref="Q21:W21"/>
    <mergeCell ref="W1:BQ1"/>
    <mergeCell ref="Q16:W16"/>
    <mergeCell ref="Q17:W17"/>
    <mergeCell ref="S2:V2"/>
    <mergeCell ref="O2:R2"/>
    <mergeCell ref="Q15:W15"/>
    <mergeCell ref="A4:A14"/>
    <mergeCell ref="B1:C1"/>
    <mergeCell ref="D1:V1"/>
    <mergeCell ref="Q18:W18"/>
    <mergeCell ref="Q19:W19"/>
    <mergeCell ref="E2:K2"/>
    <mergeCell ref="L2:N2"/>
  </mergeCells>
  <conditionalFormatting sqref="D4:BQ14">
    <cfRule type="cellIs" dxfId="21" priority="1" operator="equal">
      <formula>""</formula>
    </cfRule>
  </conditionalFormatting>
  <pageMargins left="0.25" right="0.25" top="0.75" bottom="0.75" header="0.3" footer="0.3"/>
  <pageSetup paperSize="17" scale="41" orientation="landscape"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R155"/>
  <sheetViews>
    <sheetView zoomScale="80" zoomScaleNormal="80" workbookViewId="0">
      <selection activeCell="B2" sqref="B2"/>
    </sheetView>
  </sheetViews>
  <sheetFormatPr defaultRowHeight="14.25" x14ac:dyDescent="0.2"/>
  <cols>
    <col min="1" max="1" width="5.7109375" style="1" customWidth="1"/>
    <col min="2" max="2" width="15.7109375" style="1" customWidth="1"/>
    <col min="3" max="3" width="60.7109375" style="1" customWidth="1"/>
    <col min="4" max="23" width="5.7109375" style="1" customWidth="1"/>
    <col min="24" max="28" width="5.28515625" style="1" customWidth="1"/>
    <col min="29" max="30" width="5.28515625" style="166" customWidth="1"/>
    <col min="31" max="69" width="5.28515625" style="1" customWidth="1"/>
    <col min="70" max="71" width="6.7109375" style="1" customWidth="1"/>
    <col min="72" max="81" width="9.140625" style="1" customWidth="1"/>
    <col min="82" max="91" width="5" style="1" customWidth="1"/>
    <col min="92" max="92" width="11.7109375" style="1" customWidth="1"/>
    <col min="93" max="93" width="63.28515625" style="1" customWidth="1"/>
    <col min="94" max="94" width="7.140625" style="1" customWidth="1"/>
    <col min="95" max="95" width="9.140625" style="1"/>
    <col min="96" max="96" width="6.140625" style="1" bestFit="1" customWidth="1"/>
    <col min="97" max="263" width="9.140625" style="1"/>
    <col min="264" max="264" width="16" style="1" bestFit="1" customWidth="1"/>
    <col min="265" max="265" width="32" style="1" customWidth="1"/>
    <col min="266" max="268" width="18.7109375" style="1" customWidth="1"/>
    <col min="269" max="289" width="5" style="1" customWidth="1"/>
    <col min="290" max="290" width="5.28515625" style="1" customWidth="1"/>
    <col min="291" max="321" width="5" style="1" customWidth="1"/>
    <col min="322" max="323" width="4.85546875" style="1" customWidth="1"/>
    <col min="324" max="347" width="5" style="1" customWidth="1"/>
    <col min="348" max="348" width="11.7109375" style="1" customWidth="1"/>
    <col min="349" max="349" width="63.28515625" style="1" customWidth="1"/>
    <col min="350" max="350" width="7.140625" style="1" customWidth="1"/>
    <col min="351" max="351" width="9.140625" style="1"/>
    <col min="352" max="352" width="6.140625" style="1" bestFit="1" customWidth="1"/>
    <col min="353" max="519" width="9.140625" style="1"/>
    <col min="520" max="520" width="16" style="1" bestFit="1" customWidth="1"/>
    <col min="521" max="521" width="32" style="1" customWidth="1"/>
    <col min="522" max="524" width="18.7109375" style="1" customWidth="1"/>
    <col min="525" max="545" width="5" style="1" customWidth="1"/>
    <col min="546" max="546" width="5.28515625" style="1" customWidth="1"/>
    <col min="547" max="577" width="5" style="1" customWidth="1"/>
    <col min="578" max="579" width="4.85546875" style="1" customWidth="1"/>
    <col min="580" max="603" width="5" style="1" customWidth="1"/>
    <col min="604" max="604" width="11.7109375" style="1" customWidth="1"/>
    <col min="605" max="605" width="63.28515625" style="1" customWidth="1"/>
    <col min="606" max="606" width="7.140625" style="1" customWidth="1"/>
    <col min="607" max="607" width="9.140625" style="1"/>
    <col min="608" max="608" width="6.140625" style="1" bestFit="1" customWidth="1"/>
    <col min="609" max="775" width="9.140625" style="1"/>
    <col min="776" max="776" width="16" style="1" bestFit="1" customWidth="1"/>
    <col min="777" max="777" width="32" style="1" customWidth="1"/>
    <col min="778" max="780" width="18.7109375" style="1" customWidth="1"/>
    <col min="781" max="801" width="5" style="1" customWidth="1"/>
    <col min="802" max="802" width="5.28515625" style="1" customWidth="1"/>
    <col min="803" max="833" width="5" style="1" customWidth="1"/>
    <col min="834" max="835" width="4.85546875" style="1" customWidth="1"/>
    <col min="836" max="859" width="5" style="1" customWidth="1"/>
    <col min="860" max="860" width="11.7109375" style="1" customWidth="1"/>
    <col min="861" max="861" width="63.28515625" style="1" customWidth="1"/>
    <col min="862" max="862" width="7.140625" style="1" customWidth="1"/>
    <col min="863" max="863" width="9.140625" style="1"/>
    <col min="864" max="864" width="6.140625" style="1" bestFit="1" customWidth="1"/>
    <col min="865" max="1031" width="9.140625" style="1"/>
    <col min="1032" max="1032" width="16" style="1" bestFit="1" customWidth="1"/>
    <col min="1033" max="1033" width="32" style="1" customWidth="1"/>
    <col min="1034" max="1036" width="18.7109375" style="1" customWidth="1"/>
    <col min="1037" max="1057" width="5" style="1" customWidth="1"/>
    <col min="1058" max="1058" width="5.28515625" style="1" customWidth="1"/>
    <col min="1059" max="1089" width="5" style="1" customWidth="1"/>
    <col min="1090" max="1091" width="4.85546875" style="1" customWidth="1"/>
    <col min="1092" max="1115" width="5" style="1" customWidth="1"/>
    <col min="1116" max="1116" width="11.7109375" style="1" customWidth="1"/>
    <col min="1117" max="1117" width="63.28515625" style="1" customWidth="1"/>
    <col min="1118" max="1118" width="7.140625" style="1" customWidth="1"/>
    <col min="1119" max="1119" width="9.140625" style="1"/>
    <col min="1120" max="1120" width="6.140625" style="1" bestFit="1" customWidth="1"/>
    <col min="1121" max="1287" width="9.140625" style="1"/>
    <col min="1288" max="1288" width="16" style="1" bestFit="1" customWidth="1"/>
    <col min="1289" max="1289" width="32" style="1" customWidth="1"/>
    <col min="1290" max="1292" width="18.7109375" style="1" customWidth="1"/>
    <col min="1293" max="1313" width="5" style="1" customWidth="1"/>
    <col min="1314" max="1314" width="5.28515625" style="1" customWidth="1"/>
    <col min="1315" max="1345" width="5" style="1" customWidth="1"/>
    <col min="1346" max="1347" width="4.85546875" style="1" customWidth="1"/>
    <col min="1348" max="1371" width="5" style="1" customWidth="1"/>
    <col min="1372" max="1372" width="11.7109375" style="1" customWidth="1"/>
    <col min="1373" max="1373" width="63.28515625" style="1" customWidth="1"/>
    <col min="1374" max="1374" width="7.140625" style="1" customWidth="1"/>
    <col min="1375" max="1375" width="9.140625" style="1"/>
    <col min="1376" max="1376" width="6.140625" style="1" bestFit="1" customWidth="1"/>
    <col min="1377" max="1543" width="9.140625" style="1"/>
    <col min="1544" max="1544" width="16" style="1" bestFit="1" customWidth="1"/>
    <col min="1545" max="1545" width="32" style="1" customWidth="1"/>
    <col min="1546" max="1548" width="18.7109375" style="1" customWidth="1"/>
    <col min="1549" max="1569" width="5" style="1" customWidth="1"/>
    <col min="1570" max="1570" width="5.28515625" style="1" customWidth="1"/>
    <col min="1571" max="1601" width="5" style="1" customWidth="1"/>
    <col min="1602" max="1603" width="4.85546875" style="1" customWidth="1"/>
    <col min="1604" max="1627" width="5" style="1" customWidth="1"/>
    <col min="1628" max="1628" width="11.7109375" style="1" customWidth="1"/>
    <col min="1629" max="1629" width="63.28515625" style="1" customWidth="1"/>
    <col min="1630" max="1630" width="7.140625" style="1" customWidth="1"/>
    <col min="1631" max="1631" width="9.140625" style="1"/>
    <col min="1632" max="1632" width="6.140625" style="1" bestFit="1" customWidth="1"/>
    <col min="1633" max="1799" width="9.140625" style="1"/>
    <col min="1800" max="1800" width="16" style="1" bestFit="1" customWidth="1"/>
    <col min="1801" max="1801" width="32" style="1" customWidth="1"/>
    <col min="1802" max="1804" width="18.7109375" style="1" customWidth="1"/>
    <col min="1805" max="1825" width="5" style="1" customWidth="1"/>
    <col min="1826" max="1826" width="5.28515625" style="1" customWidth="1"/>
    <col min="1827" max="1857" width="5" style="1" customWidth="1"/>
    <col min="1858" max="1859" width="4.85546875" style="1" customWidth="1"/>
    <col min="1860" max="1883" width="5" style="1" customWidth="1"/>
    <col min="1884" max="1884" width="11.7109375" style="1" customWidth="1"/>
    <col min="1885" max="1885" width="63.28515625" style="1" customWidth="1"/>
    <col min="1886" max="1886" width="7.140625" style="1" customWidth="1"/>
    <col min="1887" max="1887" width="9.140625" style="1"/>
    <col min="1888" max="1888" width="6.140625" style="1" bestFit="1" customWidth="1"/>
    <col min="1889" max="2055" width="9.140625" style="1"/>
    <col min="2056" max="2056" width="16" style="1" bestFit="1" customWidth="1"/>
    <col min="2057" max="2057" width="32" style="1" customWidth="1"/>
    <col min="2058" max="2060" width="18.7109375" style="1" customWidth="1"/>
    <col min="2061" max="2081" width="5" style="1" customWidth="1"/>
    <col min="2082" max="2082" width="5.28515625" style="1" customWidth="1"/>
    <col min="2083" max="2113" width="5" style="1" customWidth="1"/>
    <col min="2114" max="2115" width="4.85546875" style="1" customWidth="1"/>
    <col min="2116" max="2139" width="5" style="1" customWidth="1"/>
    <col min="2140" max="2140" width="11.7109375" style="1" customWidth="1"/>
    <col min="2141" max="2141" width="63.28515625" style="1" customWidth="1"/>
    <col min="2142" max="2142" width="7.140625" style="1" customWidth="1"/>
    <col min="2143" max="2143" width="9.140625" style="1"/>
    <col min="2144" max="2144" width="6.140625" style="1" bestFit="1" customWidth="1"/>
    <col min="2145" max="2311" width="9.140625" style="1"/>
    <col min="2312" max="2312" width="16" style="1" bestFit="1" customWidth="1"/>
    <col min="2313" max="2313" width="32" style="1" customWidth="1"/>
    <col min="2314" max="2316" width="18.7109375" style="1" customWidth="1"/>
    <col min="2317" max="2337" width="5" style="1" customWidth="1"/>
    <col min="2338" max="2338" width="5.28515625" style="1" customWidth="1"/>
    <col min="2339" max="2369" width="5" style="1" customWidth="1"/>
    <col min="2370" max="2371" width="4.85546875" style="1" customWidth="1"/>
    <col min="2372" max="2395" width="5" style="1" customWidth="1"/>
    <col min="2396" max="2396" width="11.7109375" style="1" customWidth="1"/>
    <col min="2397" max="2397" width="63.28515625" style="1" customWidth="1"/>
    <col min="2398" max="2398" width="7.140625" style="1" customWidth="1"/>
    <col min="2399" max="2399" width="9.140625" style="1"/>
    <col min="2400" max="2400" width="6.140625" style="1" bestFit="1" customWidth="1"/>
    <col min="2401" max="2567" width="9.140625" style="1"/>
    <col min="2568" max="2568" width="16" style="1" bestFit="1" customWidth="1"/>
    <col min="2569" max="2569" width="32" style="1" customWidth="1"/>
    <col min="2570" max="2572" width="18.7109375" style="1" customWidth="1"/>
    <col min="2573" max="2593" width="5" style="1" customWidth="1"/>
    <col min="2594" max="2594" width="5.28515625" style="1" customWidth="1"/>
    <col min="2595" max="2625" width="5" style="1" customWidth="1"/>
    <col min="2626" max="2627" width="4.85546875" style="1" customWidth="1"/>
    <col min="2628" max="2651" width="5" style="1" customWidth="1"/>
    <col min="2652" max="2652" width="11.7109375" style="1" customWidth="1"/>
    <col min="2653" max="2653" width="63.28515625" style="1" customWidth="1"/>
    <col min="2654" max="2654" width="7.140625" style="1" customWidth="1"/>
    <col min="2655" max="2655" width="9.140625" style="1"/>
    <col min="2656" max="2656" width="6.140625" style="1" bestFit="1" customWidth="1"/>
    <col min="2657" max="2823" width="9.140625" style="1"/>
    <col min="2824" max="2824" width="16" style="1" bestFit="1" customWidth="1"/>
    <col min="2825" max="2825" width="32" style="1" customWidth="1"/>
    <col min="2826" max="2828" width="18.7109375" style="1" customWidth="1"/>
    <col min="2829" max="2849" width="5" style="1" customWidth="1"/>
    <col min="2850" max="2850" width="5.28515625" style="1" customWidth="1"/>
    <col min="2851" max="2881" width="5" style="1" customWidth="1"/>
    <col min="2882" max="2883" width="4.85546875" style="1" customWidth="1"/>
    <col min="2884" max="2907" width="5" style="1" customWidth="1"/>
    <col min="2908" max="2908" width="11.7109375" style="1" customWidth="1"/>
    <col min="2909" max="2909" width="63.28515625" style="1" customWidth="1"/>
    <col min="2910" max="2910" width="7.140625" style="1" customWidth="1"/>
    <col min="2911" max="2911" width="9.140625" style="1"/>
    <col min="2912" max="2912" width="6.140625" style="1" bestFit="1" customWidth="1"/>
    <col min="2913" max="3079" width="9.140625" style="1"/>
    <col min="3080" max="3080" width="16" style="1" bestFit="1" customWidth="1"/>
    <col min="3081" max="3081" width="32" style="1" customWidth="1"/>
    <col min="3082" max="3084" width="18.7109375" style="1" customWidth="1"/>
    <col min="3085" max="3105" width="5" style="1" customWidth="1"/>
    <col min="3106" max="3106" width="5.28515625" style="1" customWidth="1"/>
    <col min="3107" max="3137" width="5" style="1" customWidth="1"/>
    <col min="3138" max="3139" width="4.85546875" style="1" customWidth="1"/>
    <col min="3140" max="3163" width="5" style="1" customWidth="1"/>
    <col min="3164" max="3164" width="11.7109375" style="1" customWidth="1"/>
    <col min="3165" max="3165" width="63.28515625" style="1" customWidth="1"/>
    <col min="3166" max="3166" width="7.140625" style="1" customWidth="1"/>
    <col min="3167" max="3167" width="9.140625" style="1"/>
    <col min="3168" max="3168" width="6.140625" style="1" bestFit="1" customWidth="1"/>
    <col min="3169" max="3335" width="9.140625" style="1"/>
    <col min="3336" max="3336" width="16" style="1" bestFit="1" customWidth="1"/>
    <col min="3337" max="3337" width="32" style="1" customWidth="1"/>
    <col min="3338" max="3340" width="18.7109375" style="1" customWidth="1"/>
    <col min="3341" max="3361" width="5" style="1" customWidth="1"/>
    <col min="3362" max="3362" width="5.28515625" style="1" customWidth="1"/>
    <col min="3363" max="3393" width="5" style="1" customWidth="1"/>
    <col min="3394" max="3395" width="4.85546875" style="1" customWidth="1"/>
    <col min="3396" max="3419" width="5" style="1" customWidth="1"/>
    <col min="3420" max="3420" width="11.7109375" style="1" customWidth="1"/>
    <col min="3421" max="3421" width="63.28515625" style="1" customWidth="1"/>
    <col min="3422" max="3422" width="7.140625" style="1" customWidth="1"/>
    <col min="3423" max="3423" width="9.140625" style="1"/>
    <col min="3424" max="3424" width="6.140625" style="1" bestFit="1" customWidth="1"/>
    <col min="3425" max="3591" width="9.140625" style="1"/>
    <col min="3592" max="3592" width="16" style="1" bestFit="1" customWidth="1"/>
    <col min="3593" max="3593" width="32" style="1" customWidth="1"/>
    <col min="3594" max="3596" width="18.7109375" style="1" customWidth="1"/>
    <col min="3597" max="3617" width="5" style="1" customWidth="1"/>
    <col min="3618" max="3618" width="5.28515625" style="1" customWidth="1"/>
    <col min="3619" max="3649" width="5" style="1" customWidth="1"/>
    <col min="3650" max="3651" width="4.85546875" style="1" customWidth="1"/>
    <col min="3652" max="3675" width="5" style="1" customWidth="1"/>
    <col min="3676" max="3676" width="11.7109375" style="1" customWidth="1"/>
    <col min="3677" max="3677" width="63.28515625" style="1" customWidth="1"/>
    <col min="3678" max="3678" width="7.140625" style="1" customWidth="1"/>
    <col min="3679" max="3679" width="9.140625" style="1"/>
    <col min="3680" max="3680" width="6.140625" style="1" bestFit="1" customWidth="1"/>
    <col min="3681" max="3847" width="9.140625" style="1"/>
    <col min="3848" max="3848" width="16" style="1" bestFit="1" customWidth="1"/>
    <col min="3849" max="3849" width="32" style="1" customWidth="1"/>
    <col min="3850" max="3852" width="18.7109375" style="1" customWidth="1"/>
    <col min="3853" max="3873" width="5" style="1" customWidth="1"/>
    <col min="3874" max="3874" width="5.28515625" style="1" customWidth="1"/>
    <col min="3875" max="3905" width="5" style="1" customWidth="1"/>
    <col min="3906" max="3907" width="4.85546875" style="1" customWidth="1"/>
    <col min="3908" max="3931" width="5" style="1" customWidth="1"/>
    <col min="3932" max="3932" width="11.7109375" style="1" customWidth="1"/>
    <col min="3933" max="3933" width="63.28515625" style="1" customWidth="1"/>
    <col min="3934" max="3934" width="7.140625" style="1" customWidth="1"/>
    <col min="3935" max="3935" width="9.140625" style="1"/>
    <col min="3936" max="3936" width="6.140625" style="1" bestFit="1" customWidth="1"/>
    <col min="3937" max="4103" width="9.140625" style="1"/>
    <col min="4104" max="4104" width="16" style="1" bestFit="1" customWidth="1"/>
    <col min="4105" max="4105" width="32" style="1" customWidth="1"/>
    <col min="4106" max="4108" width="18.7109375" style="1" customWidth="1"/>
    <col min="4109" max="4129" width="5" style="1" customWidth="1"/>
    <col min="4130" max="4130" width="5.28515625" style="1" customWidth="1"/>
    <col min="4131" max="4161" width="5" style="1" customWidth="1"/>
    <col min="4162" max="4163" width="4.85546875" style="1" customWidth="1"/>
    <col min="4164" max="4187" width="5" style="1" customWidth="1"/>
    <col min="4188" max="4188" width="11.7109375" style="1" customWidth="1"/>
    <col min="4189" max="4189" width="63.28515625" style="1" customWidth="1"/>
    <col min="4190" max="4190" width="7.140625" style="1" customWidth="1"/>
    <col min="4191" max="4191" width="9.140625" style="1"/>
    <col min="4192" max="4192" width="6.140625" style="1" bestFit="1" customWidth="1"/>
    <col min="4193" max="4359" width="9.140625" style="1"/>
    <col min="4360" max="4360" width="16" style="1" bestFit="1" customWidth="1"/>
    <col min="4361" max="4361" width="32" style="1" customWidth="1"/>
    <col min="4362" max="4364" width="18.7109375" style="1" customWidth="1"/>
    <col min="4365" max="4385" width="5" style="1" customWidth="1"/>
    <col min="4386" max="4386" width="5.28515625" style="1" customWidth="1"/>
    <col min="4387" max="4417" width="5" style="1" customWidth="1"/>
    <col min="4418" max="4419" width="4.85546875" style="1" customWidth="1"/>
    <col min="4420" max="4443" width="5" style="1" customWidth="1"/>
    <col min="4444" max="4444" width="11.7109375" style="1" customWidth="1"/>
    <col min="4445" max="4445" width="63.28515625" style="1" customWidth="1"/>
    <col min="4446" max="4446" width="7.140625" style="1" customWidth="1"/>
    <col min="4447" max="4447" width="9.140625" style="1"/>
    <col min="4448" max="4448" width="6.140625" style="1" bestFit="1" customWidth="1"/>
    <col min="4449" max="4615" width="9.140625" style="1"/>
    <col min="4616" max="4616" width="16" style="1" bestFit="1" customWidth="1"/>
    <col min="4617" max="4617" width="32" style="1" customWidth="1"/>
    <col min="4618" max="4620" width="18.7109375" style="1" customWidth="1"/>
    <col min="4621" max="4641" width="5" style="1" customWidth="1"/>
    <col min="4642" max="4642" width="5.28515625" style="1" customWidth="1"/>
    <col min="4643" max="4673" width="5" style="1" customWidth="1"/>
    <col min="4674" max="4675" width="4.85546875" style="1" customWidth="1"/>
    <col min="4676" max="4699" width="5" style="1" customWidth="1"/>
    <col min="4700" max="4700" width="11.7109375" style="1" customWidth="1"/>
    <col min="4701" max="4701" width="63.28515625" style="1" customWidth="1"/>
    <col min="4702" max="4702" width="7.140625" style="1" customWidth="1"/>
    <col min="4703" max="4703" width="9.140625" style="1"/>
    <col min="4704" max="4704" width="6.140625" style="1" bestFit="1" customWidth="1"/>
    <col min="4705" max="4871" width="9.140625" style="1"/>
    <col min="4872" max="4872" width="16" style="1" bestFit="1" customWidth="1"/>
    <col min="4873" max="4873" width="32" style="1" customWidth="1"/>
    <col min="4874" max="4876" width="18.7109375" style="1" customWidth="1"/>
    <col min="4877" max="4897" width="5" style="1" customWidth="1"/>
    <col min="4898" max="4898" width="5.28515625" style="1" customWidth="1"/>
    <col min="4899" max="4929" width="5" style="1" customWidth="1"/>
    <col min="4930" max="4931" width="4.85546875" style="1" customWidth="1"/>
    <col min="4932" max="4955" width="5" style="1" customWidth="1"/>
    <col min="4956" max="4956" width="11.7109375" style="1" customWidth="1"/>
    <col min="4957" max="4957" width="63.28515625" style="1" customWidth="1"/>
    <col min="4958" max="4958" width="7.140625" style="1" customWidth="1"/>
    <col min="4959" max="4959" width="9.140625" style="1"/>
    <col min="4960" max="4960" width="6.140625" style="1" bestFit="1" customWidth="1"/>
    <col min="4961" max="5127" width="9.140625" style="1"/>
    <col min="5128" max="5128" width="16" style="1" bestFit="1" customWidth="1"/>
    <col min="5129" max="5129" width="32" style="1" customWidth="1"/>
    <col min="5130" max="5132" width="18.7109375" style="1" customWidth="1"/>
    <col min="5133" max="5153" width="5" style="1" customWidth="1"/>
    <col min="5154" max="5154" width="5.28515625" style="1" customWidth="1"/>
    <col min="5155" max="5185" width="5" style="1" customWidth="1"/>
    <col min="5186" max="5187" width="4.85546875" style="1" customWidth="1"/>
    <col min="5188" max="5211" width="5" style="1" customWidth="1"/>
    <col min="5212" max="5212" width="11.7109375" style="1" customWidth="1"/>
    <col min="5213" max="5213" width="63.28515625" style="1" customWidth="1"/>
    <col min="5214" max="5214" width="7.140625" style="1" customWidth="1"/>
    <col min="5215" max="5215" width="9.140625" style="1"/>
    <col min="5216" max="5216" width="6.140625" style="1" bestFit="1" customWidth="1"/>
    <col min="5217" max="5383" width="9.140625" style="1"/>
    <col min="5384" max="5384" width="16" style="1" bestFit="1" customWidth="1"/>
    <col min="5385" max="5385" width="32" style="1" customWidth="1"/>
    <col min="5386" max="5388" width="18.7109375" style="1" customWidth="1"/>
    <col min="5389" max="5409" width="5" style="1" customWidth="1"/>
    <col min="5410" max="5410" width="5.28515625" style="1" customWidth="1"/>
    <col min="5411" max="5441" width="5" style="1" customWidth="1"/>
    <col min="5442" max="5443" width="4.85546875" style="1" customWidth="1"/>
    <col min="5444" max="5467" width="5" style="1" customWidth="1"/>
    <col min="5468" max="5468" width="11.7109375" style="1" customWidth="1"/>
    <col min="5469" max="5469" width="63.28515625" style="1" customWidth="1"/>
    <col min="5470" max="5470" width="7.140625" style="1" customWidth="1"/>
    <col min="5471" max="5471" width="9.140625" style="1"/>
    <col min="5472" max="5472" width="6.140625" style="1" bestFit="1" customWidth="1"/>
    <col min="5473" max="5639" width="9.140625" style="1"/>
    <col min="5640" max="5640" width="16" style="1" bestFit="1" customWidth="1"/>
    <col min="5641" max="5641" width="32" style="1" customWidth="1"/>
    <col min="5642" max="5644" width="18.7109375" style="1" customWidth="1"/>
    <col min="5645" max="5665" width="5" style="1" customWidth="1"/>
    <col min="5666" max="5666" width="5.28515625" style="1" customWidth="1"/>
    <col min="5667" max="5697" width="5" style="1" customWidth="1"/>
    <col min="5698" max="5699" width="4.85546875" style="1" customWidth="1"/>
    <col min="5700" max="5723" width="5" style="1" customWidth="1"/>
    <col min="5724" max="5724" width="11.7109375" style="1" customWidth="1"/>
    <col min="5725" max="5725" width="63.28515625" style="1" customWidth="1"/>
    <col min="5726" max="5726" width="7.140625" style="1" customWidth="1"/>
    <col min="5727" max="5727" width="9.140625" style="1"/>
    <col min="5728" max="5728" width="6.140625" style="1" bestFit="1" customWidth="1"/>
    <col min="5729" max="5895" width="9.140625" style="1"/>
    <col min="5896" max="5896" width="16" style="1" bestFit="1" customWidth="1"/>
    <col min="5897" max="5897" width="32" style="1" customWidth="1"/>
    <col min="5898" max="5900" width="18.7109375" style="1" customWidth="1"/>
    <col min="5901" max="5921" width="5" style="1" customWidth="1"/>
    <col min="5922" max="5922" width="5.28515625" style="1" customWidth="1"/>
    <col min="5923" max="5953" width="5" style="1" customWidth="1"/>
    <col min="5954" max="5955" width="4.85546875" style="1" customWidth="1"/>
    <col min="5956" max="5979" width="5" style="1" customWidth="1"/>
    <col min="5980" max="5980" width="11.7109375" style="1" customWidth="1"/>
    <col min="5981" max="5981" width="63.28515625" style="1" customWidth="1"/>
    <col min="5982" max="5982" width="7.140625" style="1" customWidth="1"/>
    <col min="5983" max="5983" width="9.140625" style="1"/>
    <col min="5984" max="5984" width="6.140625" style="1" bestFit="1" customWidth="1"/>
    <col min="5985" max="6151" width="9.140625" style="1"/>
    <col min="6152" max="6152" width="16" style="1" bestFit="1" customWidth="1"/>
    <col min="6153" max="6153" width="32" style="1" customWidth="1"/>
    <col min="6154" max="6156" width="18.7109375" style="1" customWidth="1"/>
    <col min="6157" max="6177" width="5" style="1" customWidth="1"/>
    <col min="6178" max="6178" width="5.28515625" style="1" customWidth="1"/>
    <col min="6179" max="6209" width="5" style="1" customWidth="1"/>
    <col min="6210" max="6211" width="4.85546875" style="1" customWidth="1"/>
    <col min="6212" max="6235" width="5" style="1" customWidth="1"/>
    <col min="6236" max="6236" width="11.7109375" style="1" customWidth="1"/>
    <col min="6237" max="6237" width="63.28515625" style="1" customWidth="1"/>
    <col min="6238" max="6238" width="7.140625" style="1" customWidth="1"/>
    <col min="6239" max="6239" width="9.140625" style="1"/>
    <col min="6240" max="6240" width="6.140625" style="1" bestFit="1" customWidth="1"/>
    <col min="6241" max="6407" width="9.140625" style="1"/>
    <col min="6408" max="6408" width="16" style="1" bestFit="1" customWidth="1"/>
    <col min="6409" max="6409" width="32" style="1" customWidth="1"/>
    <col min="6410" max="6412" width="18.7109375" style="1" customWidth="1"/>
    <col min="6413" max="6433" width="5" style="1" customWidth="1"/>
    <col min="6434" max="6434" width="5.28515625" style="1" customWidth="1"/>
    <col min="6435" max="6465" width="5" style="1" customWidth="1"/>
    <col min="6466" max="6467" width="4.85546875" style="1" customWidth="1"/>
    <col min="6468" max="6491" width="5" style="1" customWidth="1"/>
    <col min="6492" max="6492" width="11.7109375" style="1" customWidth="1"/>
    <col min="6493" max="6493" width="63.28515625" style="1" customWidth="1"/>
    <col min="6494" max="6494" width="7.140625" style="1" customWidth="1"/>
    <col min="6495" max="6495" width="9.140625" style="1"/>
    <col min="6496" max="6496" width="6.140625" style="1" bestFit="1" customWidth="1"/>
    <col min="6497" max="6663" width="9.140625" style="1"/>
    <col min="6664" max="6664" width="16" style="1" bestFit="1" customWidth="1"/>
    <col min="6665" max="6665" width="32" style="1" customWidth="1"/>
    <col min="6666" max="6668" width="18.7109375" style="1" customWidth="1"/>
    <col min="6669" max="6689" width="5" style="1" customWidth="1"/>
    <col min="6690" max="6690" width="5.28515625" style="1" customWidth="1"/>
    <col min="6691" max="6721" width="5" style="1" customWidth="1"/>
    <col min="6722" max="6723" width="4.85546875" style="1" customWidth="1"/>
    <col min="6724" max="6747" width="5" style="1" customWidth="1"/>
    <col min="6748" max="6748" width="11.7109375" style="1" customWidth="1"/>
    <col min="6749" max="6749" width="63.28515625" style="1" customWidth="1"/>
    <col min="6750" max="6750" width="7.140625" style="1" customWidth="1"/>
    <col min="6751" max="6751" width="9.140625" style="1"/>
    <col min="6752" max="6752" width="6.140625" style="1" bestFit="1" customWidth="1"/>
    <col min="6753" max="6919" width="9.140625" style="1"/>
    <col min="6920" max="6920" width="16" style="1" bestFit="1" customWidth="1"/>
    <col min="6921" max="6921" width="32" style="1" customWidth="1"/>
    <col min="6922" max="6924" width="18.7109375" style="1" customWidth="1"/>
    <col min="6925" max="6945" width="5" style="1" customWidth="1"/>
    <col min="6946" max="6946" width="5.28515625" style="1" customWidth="1"/>
    <col min="6947" max="6977" width="5" style="1" customWidth="1"/>
    <col min="6978" max="6979" width="4.85546875" style="1" customWidth="1"/>
    <col min="6980" max="7003" width="5" style="1" customWidth="1"/>
    <col min="7004" max="7004" width="11.7109375" style="1" customWidth="1"/>
    <col min="7005" max="7005" width="63.28515625" style="1" customWidth="1"/>
    <col min="7006" max="7006" width="7.140625" style="1" customWidth="1"/>
    <col min="7007" max="7007" width="9.140625" style="1"/>
    <col min="7008" max="7008" width="6.140625" style="1" bestFit="1" customWidth="1"/>
    <col min="7009" max="7175" width="9.140625" style="1"/>
    <col min="7176" max="7176" width="16" style="1" bestFit="1" customWidth="1"/>
    <col min="7177" max="7177" width="32" style="1" customWidth="1"/>
    <col min="7178" max="7180" width="18.7109375" style="1" customWidth="1"/>
    <col min="7181" max="7201" width="5" style="1" customWidth="1"/>
    <col min="7202" max="7202" width="5.28515625" style="1" customWidth="1"/>
    <col min="7203" max="7233" width="5" style="1" customWidth="1"/>
    <col min="7234" max="7235" width="4.85546875" style="1" customWidth="1"/>
    <col min="7236" max="7259" width="5" style="1" customWidth="1"/>
    <col min="7260" max="7260" width="11.7109375" style="1" customWidth="1"/>
    <col min="7261" max="7261" width="63.28515625" style="1" customWidth="1"/>
    <col min="7262" max="7262" width="7.140625" style="1" customWidth="1"/>
    <col min="7263" max="7263" width="9.140625" style="1"/>
    <col min="7264" max="7264" width="6.140625" style="1" bestFit="1" customWidth="1"/>
    <col min="7265" max="7431" width="9.140625" style="1"/>
    <col min="7432" max="7432" width="16" style="1" bestFit="1" customWidth="1"/>
    <col min="7433" max="7433" width="32" style="1" customWidth="1"/>
    <col min="7434" max="7436" width="18.7109375" style="1" customWidth="1"/>
    <col min="7437" max="7457" width="5" style="1" customWidth="1"/>
    <col min="7458" max="7458" width="5.28515625" style="1" customWidth="1"/>
    <col min="7459" max="7489" width="5" style="1" customWidth="1"/>
    <col min="7490" max="7491" width="4.85546875" style="1" customWidth="1"/>
    <col min="7492" max="7515" width="5" style="1" customWidth="1"/>
    <col min="7516" max="7516" width="11.7109375" style="1" customWidth="1"/>
    <col min="7517" max="7517" width="63.28515625" style="1" customWidth="1"/>
    <col min="7518" max="7518" width="7.140625" style="1" customWidth="1"/>
    <col min="7519" max="7519" width="9.140625" style="1"/>
    <col min="7520" max="7520" width="6.140625" style="1" bestFit="1" customWidth="1"/>
    <col min="7521" max="7687" width="9.140625" style="1"/>
    <col min="7688" max="7688" width="16" style="1" bestFit="1" customWidth="1"/>
    <col min="7689" max="7689" width="32" style="1" customWidth="1"/>
    <col min="7690" max="7692" width="18.7109375" style="1" customWidth="1"/>
    <col min="7693" max="7713" width="5" style="1" customWidth="1"/>
    <col min="7714" max="7714" width="5.28515625" style="1" customWidth="1"/>
    <col min="7715" max="7745" width="5" style="1" customWidth="1"/>
    <col min="7746" max="7747" width="4.85546875" style="1" customWidth="1"/>
    <col min="7748" max="7771" width="5" style="1" customWidth="1"/>
    <col min="7772" max="7772" width="11.7109375" style="1" customWidth="1"/>
    <col min="7773" max="7773" width="63.28515625" style="1" customWidth="1"/>
    <col min="7774" max="7774" width="7.140625" style="1" customWidth="1"/>
    <col min="7775" max="7775" width="9.140625" style="1"/>
    <col min="7776" max="7776" width="6.140625" style="1" bestFit="1" customWidth="1"/>
    <col min="7777" max="7943" width="9.140625" style="1"/>
    <col min="7944" max="7944" width="16" style="1" bestFit="1" customWidth="1"/>
    <col min="7945" max="7945" width="32" style="1" customWidth="1"/>
    <col min="7946" max="7948" width="18.7109375" style="1" customWidth="1"/>
    <col min="7949" max="7969" width="5" style="1" customWidth="1"/>
    <col min="7970" max="7970" width="5.28515625" style="1" customWidth="1"/>
    <col min="7971" max="8001" width="5" style="1" customWidth="1"/>
    <col min="8002" max="8003" width="4.85546875" style="1" customWidth="1"/>
    <col min="8004" max="8027" width="5" style="1" customWidth="1"/>
    <col min="8028" max="8028" width="11.7109375" style="1" customWidth="1"/>
    <col min="8029" max="8029" width="63.28515625" style="1" customWidth="1"/>
    <col min="8030" max="8030" width="7.140625" style="1" customWidth="1"/>
    <col min="8031" max="8031" width="9.140625" style="1"/>
    <col min="8032" max="8032" width="6.140625" style="1" bestFit="1" customWidth="1"/>
    <col min="8033" max="8199" width="9.140625" style="1"/>
    <col min="8200" max="8200" width="16" style="1" bestFit="1" customWidth="1"/>
    <col min="8201" max="8201" width="32" style="1" customWidth="1"/>
    <col min="8202" max="8204" width="18.7109375" style="1" customWidth="1"/>
    <col min="8205" max="8225" width="5" style="1" customWidth="1"/>
    <col min="8226" max="8226" width="5.28515625" style="1" customWidth="1"/>
    <col min="8227" max="8257" width="5" style="1" customWidth="1"/>
    <col min="8258" max="8259" width="4.85546875" style="1" customWidth="1"/>
    <col min="8260" max="8283" width="5" style="1" customWidth="1"/>
    <col min="8284" max="8284" width="11.7109375" style="1" customWidth="1"/>
    <col min="8285" max="8285" width="63.28515625" style="1" customWidth="1"/>
    <col min="8286" max="8286" width="7.140625" style="1" customWidth="1"/>
    <col min="8287" max="8287" width="9.140625" style="1"/>
    <col min="8288" max="8288" width="6.140625" style="1" bestFit="1" customWidth="1"/>
    <col min="8289" max="8455" width="9.140625" style="1"/>
    <col min="8456" max="8456" width="16" style="1" bestFit="1" customWidth="1"/>
    <col min="8457" max="8457" width="32" style="1" customWidth="1"/>
    <col min="8458" max="8460" width="18.7109375" style="1" customWidth="1"/>
    <col min="8461" max="8481" width="5" style="1" customWidth="1"/>
    <col min="8482" max="8482" width="5.28515625" style="1" customWidth="1"/>
    <col min="8483" max="8513" width="5" style="1" customWidth="1"/>
    <col min="8514" max="8515" width="4.85546875" style="1" customWidth="1"/>
    <col min="8516" max="8539" width="5" style="1" customWidth="1"/>
    <col min="8540" max="8540" width="11.7109375" style="1" customWidth="1"/>
    <col min="8541" max="8541" width="63.28515625" style="1" customWidth="1"/>
    <col min="8542" max="8542" width="7.140625" style="1" customWidth="1"/>
    <col min="8543" max="8543" width="9.140625" style="1"/>
    <col min="8544" max="8544" width="6.140625" style="1" bestFit="1" customWidth="1"/>
    <col min="8545" max="8711" width="9.140625" style="1"/>
    <col min="8712" max="8712" width="16" style="1" bestFit="1" customWidth="1"/>
    <col min="8713" max="8713" width="32" style="1" customWidth="1"/>
    <col min="8714" max="8716" width="18.7109375" style="1" customWidth="1"/>
    <col min="8717" max="8737" width="5" style="1" customWidth="1"/>
    <col min="8738" max="8738" width="5.28515625" style="1" customWidth="1"/>
    <col min="8739" max="8769" width="5" style="1" customWidth="1"/>
    <col min="8770" max="8771" width="4.85546875" style="1" customWidth="1"/>
    <col min="8772" max="8795" width="5" style="1" customWidth="1"/>
    <col min="8796" max="8796" width="11.7109375" style="1" customWidth="1"/>
    <col min="8797" max="8797" width="63.28515625" style="1" customWidth="1"/>
    <col min="8798" max="8798" width="7.140625" style="1" customWidth="1"/>
    <col min="8799" max="8799" width="9.140625" style="1"/>
    <col min="8800" max="8800" width="6.140625" style="1" bestFit="1" customWidth="1"/>
    <col min="8801" max="8967" width="9.140625" style="1"/>
    <col min="8968" max="8968" width="16" style="1" bestFit="1" customWidth="1"/>
    <col min="8969" max="8969" width="32" style="1" customWidth="1"/>
    <col min="8970" max="8972" width="18.7109375" style="1" customWidth="1"/>
    <col min="8973" max="8993" width="5" style="1" customWidth="1"/>
    <col min="8994" max="8994" width="5.28515625" style="1" customWidth="1"/>
    <col min="8995" max="9025" width="5" style="1" customWidth="1"/>
    <col min="9026" max="9027" width="4.85546875" style="1" customWidth="1"/>
    <col min="9028" max="9051" width="5" style="1" customWidth="1"/>
    <col min="9052" max="9052" width="11.7109375" style="1" customWidth="1"/>
    <col min="9053" max="9053" width="63.28515625" style="1" customWidth="1"/>
    <col min="9054" max="9054" width="7.140625" style="1" customWidth="1"/>
    <col min="9055" max="9055" width="9.140625" style="1"/>
    <col min="9056" max="9056" width="6.140625" style="1" bestFit="1" customWidth="1"/>
    <col min="9057" max="9223" width="9.140625" style="1"/>
    <col min="9224" max="9224" width="16" style="1" bestFit="1" customWidth="1"/>
    <col min="9225" max="9225" width="32" style="1" customWidth="1"/>
    <col min="9226" max="9228" width="18.7109375" style="1" customWidth="1"/>
    <col min="9229" max="9249" width="5" style="1" customWidth="1"/>
    <col min="9250" max="9250" width="5.28515625" style="1" customWidth="1"/>
    <col min="9251" max="9281" width="5" style="1" customWidth="1"/>
    <col min="9282" max="9283" width="4.85546875" style="1" customWidth="1"/>
    <col min="9284" max="9307" width="5" style="1" customWidth="1"/>
    <col min="9308" max="9308" width="11.7109375" style="1" customWidth="1"/>
    <col min="9309" max="9309" width="63.28515625" style="1" customWidth="1"/>
    <col min="9310" max="9310" width="7.140625" style="1" customWidth="1"/>
    <col min="9311" max="9311" width="9.140625" style="1"/>
    <col min="9312" max="9312" width="6.140625" style="1" bestFit="1" customWidth="1"/>
    <col min="9313" max="9479" width="9.140625" style="1"/>
    <col min="9480" max="9480" width="16" style="1" bestFit="1" customWidth="1"/>
    <col min="9481" max="9481" width="32" style="1" customWidth="1"/>
    <col min="9482" max="9484" width="18.7109375" style="1" customWidth="1"/>
    <col min="9485" max="9505" width="5" style="1" customWidth="1"/>
    <col min="9506" max="9506" width="5.28515625" style="1" customWidth="1"/>
    <col min="9507" max="9537" width="5" style="1" customWidth="1"/>
    <col min="9538" max="9539" width="4.85546875" style="1" customWidth="1"/>
    <col min="9540" max="9563" width="5" style="1" customWidth="1"/>
    <col min="9564" max="9564" width="11.7109375" style="1" customWidth="1"/>
    <col min="9565" max="9565" width="63.28515625" style="1" customWidth="1"/>
    <col min="9566" max="9566" width="7.140625" style="1" customWidth="1"/>
    <col min="9567" max="9567" width="9.140625" style="1"/>
    <col min="9568" max="9568" width="6.140625" style="1" bestFit="1" customWidth="1"/>
    <col min="9569" max="9735" width="9.140625" style="1"/>
    <col min="9736" max="9736" width="16" style="1" bestFit="1" customWidth="1"/>
    <col min="9737" max="9737" width="32" style="1" customWidth="1"/>
    <col min="9738" max="9740" width="18.7109375" style="1" customWidth="1"/>
    <col min="9741" max="9761" width="5" style="1" customWidth="1"/>
    <col min="9762" max="9762" width="5.28515625" style="1" customWidth="1"/>
    <col min="9763" max="9793" width="5" style="1" customWidth="1"/>
    <col min="9794" max="9795" width="4.85546875" style="1" customWidth="1"/>
    <col min="9796" max="9819" width="5" style="1" customWidth="1"/>
    <col min="9820" max="9820" width="11.7109375" style="1" customWidth="1"/>
    <col min="9821" max="9821" width="63.28515625" style="1" customWidth="1"/>
    <col min="9822" max="9822" width="7.140625" style="1" customWidth="1"/>
    <col min="9823" max="9823" width="9.140625" style="1"/>
    <col min="9824" max="9824" width="6.140625" style="1" bestFit="1" customWidth="1"/>
    <col min="9825" max="9991" width="9.140625" style="1"/>
    <col min="9992" max="9992" width="16" style="1" bestFit="1" customWidth="1"/>
    <col min="9993" max="9993" width="32" style="1" customWidth="1"/>
    <col min="9994" max="9996" width="18.7109375" style="1" customWidth="1"/>
    <col min="9997" max="10017" width="5" style="1" customWidth="1"/>
    <col min="10018" max="10018" width="5.28515625" style="1" customWidth="1"/>
    <col min="10019" max="10049" width="5" style="1" customWidth="1"/>
    <col min="10050" max="10051" width="4.85546875" style="1" customWidth="1"/>
    <col min="10052" max="10075" width="5" style="1" customWidth="1"/>
    <col min="10076" max="10076" width="11.7109375" style="1" customWidth="1"/>
    <col min="10077" max="10077" width="63.28515625" style="1" customWidth="1"/>
    <col min="10078" max="10078" width="7.140625" style="1" customWidth="1"/>
    <col min="10079" max="10079" width="9.140625" style="1"/>
    <col min="10080" max="10080" width="6.140625" style="1" bestFit="1" customWidth="1"/>
    <col min="10081" max="10247" width="9.140625" style="1"/>
    <col min="10248" max="10248" width="16" style="1" bestFit="1" customWidth="1"/>
    <col min="10249" max="10249" width="32" style="1" customWidth="1"/>
    <col min="10250" max="10252" width="18.7109375" style="1" customWidth="1"/>
    <col min="10253" max="10273" width="5" style="1" customWidth="1"/>
    <col min="10274" max="10274" width="5.28515625" style="1" customWidth="1"/>
    <col min="10275" max="10305" width="5" style="1" customWidth="1"/>
    <col min="10306" max="10307" width="4.85546875" style="1" customWidth="1"/>
    <col min="10308" max="10331" width="5" style="1" customWidth="1"/>
    <col min="10332" max="10332" width="11.7109375" style="1" customWidth="1"/>
    <col min="10333" max="10333" width="63.28515625" style="1" customWidth="1"/>
    <col min="10334" max="10334" width="7.140625" style="1" customWidth="1"/>
    <col min="10335" max="10335" width="9.140625" style="1"/>
    <col min="10336" max="10336" width="6.140625" style="1" bestFit="1" customWidth="1"/>
    <col min="10337" max="10503" width="9.140625" style="1"/>
    <col min="10504" max="10504" width="16" style="1" bestFit="1" customWidth="1"/>
    <col min="10505" max="10505" width="32" style="1" customWidth="1"/>
    <col min="10506" max="10508" width="18.7109375" style="1" customWidth="1"/>
    <col min="10509" max="10529" width="5" style="1" customWidth="1"/>
    <col min="10530" max="10530" width="5.28515625" style="1" customWidth="1"/>
    <col min="10531" max="10561" width="5" style="1" customWidth="1"/>
    <col min="10562" max="10563" width="4.85546875" style="1" customWidth="1"/>
    <col min="10564" max="10587" width="5" style="1" customWidth="1"/>
    <col min="10588" max="10588" width="11.7109375" style="1" customWidth="1"/>
    <col min="10589" max="10589" width="63.28515625" style="1" customWidth="1"/>
    <col min="10590" max="10590" width="7.140625" style="1" customWidth="1"/>
    <col min="10591" max="10591" width="9.140625" style="1"/>
    <col min="10592" max="10592" width="6.140625" style="1" bestFit="1" customWidth="1"/>
    <col min="10593" max="10759" width="9.140625" style="1"/>
    <col min="10760" max="10760" width="16" style="1" bestFit="1" customWidth="1"/>
    <col min="10761" max="10761" width="32" style="1" customWidth="1"/>
    <col min="10762" max="10764" width="18.7109375" style="1" customWidth="1"/>
    <col min="10765" max="10785" width="5" style="1" customWidth="1"/>
    <col min="10786" max="10786" width="5.28515625" style="1" customWidth="1"/>
    <col min="10787" max="10817" width="5" style="1" customWidth="1"/>
    <col min="10818" max="10819" width="4.85546875" style="1" customWidth="1"/>
    <col min="10820" max="10843" width="5" style="1" customWidth="1"/>
    <col min="10844" max="10844" width="11.7109375" style="1" customWidth="1"/>
    <col min="10845" max="10845" width="63.28515625" style="1" customWidth="1"/>
    <col min="10846" max="10846" width="7.140625" style="1" customWidth="1"/>
    <col min="10847" max="10847" width="9.140625" style="1"/>
    <col min="10848" max="10848" width="6.140625" style="1" bestFit="1" customWidth="1"/>
    <col min="10849" max="11015" width="9.140625" style="1"/>
    <col min="11016" max="11016" width="16" style="1" bestFit="1" customWidth="1"/>
    <col min="11017" max="11017" width="32" style="1" customWidth="1"/>
    <col min="11018" max="11020" width="18.7109375" style="1" customWidth="1"/>
    <col min="11021" max="11041" width="5" style="1" customWidth="1"/>
    <col min="11042" max="11042" width="5.28515625" style="1" customWidth="1"/>
    <col min="11043" max="11073" width="5" style="1" customWidth="1"/>
    <col min="11074" max="11075" width="4.85546875" style="1" customWidth="1"/>
    <col min="11076" max="11099" width="5" style="1" customWidth="1"/>
    <col min="11100" max="11100" width="11.7109375" style="1" customWidth="1"/>
    <col min="11101" max="11101" width="63.28515625" style="1" customWidth="1"/>
    <col min="11102" max="11102" width="7.140625" style="1" customWidth="1"/>
    <col min="11103" max="11103" width="9.140625" style="1"/>
    <col min="11104" max="11104" width="6.140625" style="1" bestFit="1" customWidth="1"/>
    <col min="11105" max="11271" width="9.140625" style="1"/>
    <col min="11272" max="11272" width="16" style="1" bestFit="1" customWidth="1"/>
    <col min="11273" max="11273" width="32" style="1" customWidth="1"/>
    <col min="11274" max="11276" width="18.7109375" style="1" customWidth="1"/>
    <col min="11277" max="11297" width="5" style="1" customWidth="1"/>
    <col min="11298" max="11298" width="5.28515625" style="1" customWidth="1"/>
    <col min="11299" max="11329" width="5" style="1" customWidth="1"/>
    <col min="11330" max="11331" width="4.85546875" style="1" customWidth="1"/>
    <col min="11332" max="11355" width="5" style="1" customWidth="1"/>
    <col min="11356" max="11356" width="11.7109375" style="1" customWidth="1"/>
    <col min="11357" max="11357" width="63.28515625" style="1" customWidth="1"/>
    <col min="11358" max="11358" width="7.140625" style="1" customWidth="1"/>
    <col min="11359" max="11359" width="9.140625" style="1"/>
    <col min="11360" max="11360" width="6.140625" style="1" bestFit="1" customWidth="1"/>
    <col min="11361" max="11527" width="9.140625" style="1"/>
    <col min="11528" max="11528" width="16" style="1" bestFit="1" customWidth="1"/>
    <col min="11529" max="11529" width="32" style="1" customWidth="1"/>
    <col min="11530" max="11532" width="18.7109375" style="1" customWidth="1"/>
    <col min="11533" max="11553" width="5" style="1" customWidth="1"/>
    <col min="11554" max="11554" width="5.28515625" style="1" customWidth="1"/>
    <col min="11555" max="11585" width="5" style="1" customWidth="1"/>
    <col min="11586" max="11587" width="4.85546875" style="1" customWidth="1"/>
    <col min="11588" max="11611" width="5" style="1" customWidth="1"/>
    <col min="11612" max="11612" width="11.7109375" style="1" customWidth="1"/>
    <col min="11613" max="11613" width="63.28515625" style="1" customWidth="1"/>
    <col min="11614" max="11614" width="7.140625" style="1" customWidth="1"/>
    <col min="11615" max="11615" width="9.140625" style="1"/>
    <col min="11616" max="11616" width="6.140625" style="1" bestFit="1" customWidth="1"/>
    <col min="11617" max="11783" width="9.140625" style="1"/>
    <col min="11784" max="11784" width="16" style="1" bestFit="1" customWidth="1"/>
    <col min="11785" max="11785" width="32" style="1" customWidth="1"/>
    <col min="11786" max="11788" width="18.7109375" style="1" customWidth="1"/>
    <col min="11789" max="11809" width="5" style="1" customWidth="1"/>
    <col min="11810" max="11810" width="5.28515625" style="1" customWidth="1"/>
    <col min="11811" max="11841" width="5" style="1" customWidth="1"/>
    <col min="11842" max="11843" width="4.85546875" style="1" customWidth="1"/>
    <col min="11844" max="11867" width="5" style="1" customWidth="1"/>
    <col min="11868" max="11868" width="11.7109375" style="1" customWidth="1"/>
    <col min="11869" max="11869" width="63.28515625" style="1" customWidth="1"/>
    <col min="11870" max="11870" width="7.140625" style="1" customWidth="1"/>
    <col min="11871" max="11871" width="9.140625" style="1"/>
    <col min="11872" max="11872" width="6.140625" style="1" bestFit="1" customWidth="1"/>
    <col min="11873" max="12039" width="9.140625" style="1"/>
    <col min="12040" max="12040" width="16" style="1" bestFit="1" customWidth="1"/>
    <col min="12041" max="12041" width="32" style="1" customWidth="1"/>
    <col min="12042" max="12044" width="18.7109375" style="1" customWidth="1"/>
    <col min="12045" max="12065" width="5" style="1" customWidth="1"/>
    <col min="12066" max="12066" width="5.28515625" style="1" customWidth="1"/>
    <col min="12067" max="12097" width="5" style="1" customWidth="1"/>
    <col min="12098" max="12099" width="4.85546875" style="1" customWidth="1"/>
    <col min="12100" max="12123" width="5" style="1" customWidth="1"/>
    <col min="12124" max="12124" width="11.7109375" style="1" customWidth="1"/>
    <col min="12125" max="12125" width="63.28515625" style="1" customWidth="1"/>
    <col min="12126" max="12126" width="7.140625" style="1" customWidth="1"/>
    <col min="12127" max="12127" width="9.140625" style="1"/>
    <col min="12128" max="12128" width="6.140625" style="1" bestFit="1" customWidth="1"/>
    <col min="12129" max="12295" width="9.140625" style="1"/>
    <col min="12296" max="12296" width="16" style="1" bestFit="1" customWidth="1"/>
    <col min="12297" max="12297" width="32" style="1" customWidth="1"/>
    <col min="12298" max="12300" width="18.7109375" style="1" customWidth="1"/>
    <col min="12301" max="12321" width="5" style="1" customWidth="1"/>
    <col min="12322" max="12322" width="5.28515625" style="1" customWidth="1"/>
    <col min="12323" max="12353" width="5" style="1" customWidth="1"/>
    <col min="12354" max="12355" width="4.85546875" style="1" customWidth="1"/>
    <col min="12356" max="12379" width="5" style="1" customWidth="1"/>
    <col min="12380" max="12380" width="11.7109375" style="1" customWidth="1"/>
    <col min="12381" max="12381" width="63.28515625" style="1" customWidth="1"/>
    <col min="12382" max="12382" width="7.140625" style="1" customWidth="1"/>
    <col min="12383" max="12383" width="9.140625" style="1"/>
    <col min="12384" max="12384" width="6.140625" style="1" bestFit="1" customWidth="1"/>
    <col min="12385" max="12551" width="9.140625" style="1"/>
    <col min="12552" max="12552" width="16" style="1" bestFit="1" customWidth="1"/>
    <col min="12553" max="12553" width="32" style="1" customWidth="1"/>
    <col min="12554" max="12556" width="18.7109375" style="1" customWidth="1"/>
    <col min="12557" max="12577" width="5" style="1" customWidth="1"/>
    <col min="12578" max="12578" width="5.28515625" style="1" customWidth="1"/>
    <col min="12579" max="12609" width="5" style="1" customWidth="1"/>
    <col min="12610" max="12611" width="4.85546875" style="1" customWidth="1"/>
    <col min="12612" max="12635" width="5" style="1" customWidth="1"/>
    <col min="12636" max="12636" width="11.7109375" style="1" customWidth="1"/>
    <col min="12637" max="12637" width="63.28515625" style="1" customWidth="1"/>
    <col min="12638" max="12638" width="7.140625" style="1" customWidth="1"/>
    <col min="12639" max="12639" width="9.140625" style="1"/>
    <col min="12640" max="12640" width="6.140625" style="1" bestFit="1" customWidth="1"/>
    <col min="12641" max="12807" width="9.140625" style="1"/>
    <col min="12808" max="12808" width="16" style="1" bestFit="1" customWidth="1"/>
    <col min="12809" max="12809" width="32" style="1" customWidth="1"/>
    <col min="12810" max="12812" width="18.7109375" style="1" customWidth="1"/>
    <col min="12813" max="12833" width="5" style="1" customWidth="1"/>
    <col min="12834" max="12834" width="5.28515625" style="1" customWidth="1"/>
    <col min="12835" max="12865" width="5" style="1" customWidth="1"/>
    <col min="12866" max="12867" width="4.85546875" style="1" customWidth="1"/>
    <col min="12868" max="12891" width="5" style="1" customWidth="1"/>
    <col min="12892" max="12892" width="11.7109375" style="1" customWidth="1"/>
    <col min="12893" max="12893" width="63.28515625" style="1" customWidth="1"/>
    <col min="12894" max="12894" width="7.140625" style="1" customWidth="1"/>
    <col min="12895" max="12895" width="9.140625" style="1"/>
    <col min="12896" max="12896" width="6.140625" style="1" bestFit="1" customWidth="1"/>
    <col min="12897" max="13063" width="9.140625" style="1"/>
    <col min="13064" max="13064" width="16" style="1" bestFit="1" customWidth="1"/>
    <col min="13065" max="13065" width="32" style="1" customWidth="1"/>
    <col min="13066" max="13068" width="18.7109375" style="1" customWidth="1"/>
    <col min="13069" max="13089" width="5" style="1" customWidth="1"/>
    <col min="13090" max="13090" width="5.28515625" style="1" customWidth="1"/>
    <col min="13091" max="13121" width="5" style="1" customWidth="1"/>
    <col min="13122" max="13123" width="4.85546875" style="1" customWidth="1"/>
    <col min="13124" max="13147" width="5" style="1" customWidth="1"/>
    <col min="13148" max="13148" width="11.7109375" style="1" customWidth="1"/>
    <col min="13149" max="13149" width="63.28515625" style="1" customWidth="1"/>
    <col min="13150" max="13150" width="7.140625" style="1" customWidth="1"/>
    <col min="13151" max="13151" width="9.140625" style="1"/>
    <col min="13152" max="13152" width="6.140625" style="1" bestFit="1" customWidth="1"/>
    <col min="13153" max="13319" width="9.140625" style="1"/>
    <col min="13320" max="13320" width="16" style="1" bestFit="1" customWidth="1"/>
    <col min="13321" max="13321" width="32" style="1" customWidth="1"/>
    <col min="13322" max="13324" width="18.7109375" style="1" customWidth="1"/>
    <col min="13325" max="13345" width="5" style="1" customWidth="1"/>
    <col min="13346" max="13346" width="5.28515625" style="1" customWidth="1"/>
    <col min="13347" max="13377" width="5" style="1" customWidth="1"/>
    <col min="13378" max="13379" width="4.85546875" style="1" customWidth="1"/>
    <col min="13380" max="13403" width="5" style="1" customWidth="1"/>
    <col min="13404" max="13404" width="11.7109375" style="1" customWidth="1"/>
    <col min="13405" max="13405" width="63.28515625" style="1" customWidth="1"/>
    <col min="13406" max="13406" width="7.140625" style="1" customWidth="1"/>
    <col min="13407" max="13407" width="9.140625" style="1"/>
    <col min="13408" max="13408" width="6.140625" style="1" bestFit="1" customWidth="1"/>
    <col min="13409" max="13575" width="9.140625" style="1"/>
    <col min="13576" max="13576" width="16" style="1" bestFit="1" customWidth="1"/>
    <col min="13577" max="13577" width="32" style="1" customWidth="1"/>
    <col min="13578" max="13580" width="18.7109375" style="1" customWidth="1"/>
    <col min="13581" max="13601" width="5" style="1" customWidth="1"/>
    <col min="13602" max="13602" width="5.28515625" style="1" customWidth="1"/>
    <col min="13603" max="13633" width="5" style="1" customWidth="1"/>
    <col min="13634" max="13635" width="4.85546875" style="1" customWidth="1"/>
    <col min="13636" max="13659" width="5" style="1" customWidth="1"/>
    <col min="13660" max="13660" width="11.7109375" style="1" customWidth="1"/>
    <col min="13661" max="13661" width="63.28515625" style="1" customWidth="1"/>
    <col min="13662" max="13662" width="7.140625" style="1" customWidth="1"/>
    <col min="13663" max="13663" width="9.140625" style="1"/>
    <col min="13664" max="13664" width="6.140625" style="1" bestFit="1" customWidth="1"/>
    <col min="13665" max="13831" width="9.140625" style="1"/>
    <col min="13832" max="13832" width="16" style="1" bestFit="1" customWidth="1"/>
    <col min="13833" max="13833" width="32" style="1" customWidth="1"/>
    <col min="13834" max="13836" width="18.7109375" style="1" customWidth="1"/>
    <col min="13837" max="13857" width="5" style="1" customWidth="1"/>
    <col min="13858" max="13858" width="5.28515625" style="1" customWidth="1"/>
    <col min="13859" max="13889" width="5" style="1" customWidth="1"/>
    <col min="13890" max="13891" width="4.85546875" style="1" customWidth="1"/>
    <col min="13892" max="13915" width="5" style="1" customWidth="1"/>
    <col min="13916" max="13916" width="11.7109375" style="1" customWidth="1"/>
    <col min="13917" max="13917" width="63.28515625" style="1" customWidth="1"/>
    <col min="13918" max="13918" width="7.140625" style="1" customWidth="1"/>
    <col min="13919" max="13919" width="9.140625" style="1"/>
    <col min="13920" max="13920" width="6.140625" style="1" bestFit="1" customWidth="1"/>
    <col min="13921" max="14087" width="9.140625" style="1"/>
    <col min="14088" max="14088" width="16" style="1" bestFit="1" customWidth="1"/>
    <col min="14089" max="14089" width="32" style="1" customWidth="1"/>
    <col min="14090" max="14092" width="18.7109375" style="1" customWidth="1"/>
    <col min="14093" max="14113" width="5" style="1" customWidth="1"/>
    <col min="14114" max="14114" width="5.28515625" style="1" customWidth="1"/>
    <col min="14115" max="14145" width="5" style="1" customWidth="1"/>
    <col min="14146" max="14147" width="4.85546875" style="1" customWidth="1"/>
    <col min="14148" max="14171" width="5" style="1" customWidth="1"/>
    <col min="14172" max="14172" width="11.7109375" style="1" customWidth="1"/>
    <col min="14173" max="14173" width="63.28515625" style="1" customWidth="1"/>
    <col min="14174" max="14174" width="7.140625" style="1" customWidth="1"/>
    <col min="14175" max="14175" width="9.140625" style="1"/>
    <col min="14176" max="14176" width="6.140625" style="1" bestFit="1" customWidth="1"/>
    <col min="14177" max="14343" width="9.140625" style="1"/>
    <col min="14344" max="14344" width="16" style="1" bestFit="1" customWidth="1"/>
    <col min="14345" max="14345" width="32" style="1" customWidth="1"/>
    <col min="14346" max="14348" width="18.7109375" style="1" customWidth="1"/>
    <col min="14349" max="14369" width="5" style="1" customWidth="1"/>
    <col min="14370" max="14370" width="5.28515625" style="1" customWidth="1"/>
    <col min="14371" max="14401" width="5" style="1" customWidth="1"/>
    <col min="14402" max="14403" width="4.85546875" style="1" customWidth="1"/>
    <col min="14404" max="14427" width="5" style="1" customWidth="1"/>
    <col min="14428" max="14428" width="11.7109375" style="1" customWidth="1"/>
    <col min="14429" max="14429" width="63.28515625" style="1" customWidth="1"/>
    <col min="14430" max="14430" width="7.140625" style="1" customWidth="1"/>
    <col min="14431" max="14431" width="9.140625" style="1"/>
    <col min="14432" max="14432" width="6.140625" style="1" bestFit="1" customWidth="1"/>
    <col min="14433" max="14599" width="9.140625" style="1"/>
    <col min="14600" max="14600" width="16" style="1" bestFit="1" customWidth="1"/>
    <col min="14601" max="14601" width="32" style="1" customWidth="1"/>
    <col min="14602" max="14604" width="18.7109375" style="1" customWidth="1"/>
    <col min="14605" max="14625" width="5" style="1" customWidth="1"/>
    <col min="14626" max="14626" width="5.28515625" style="1" customWidth="1"/>
    <col min="14627" max="14657" width="5" style="1" customWidth="1"/>
    <col min="14658" max="14659" width="4.85546875" style="1" customWidth="1"/>
    <col min="14660" max="14683" width="5" style="1" customWidth="1"/>
    <col min="14684" max="14684" width="11.7109375" style="1" customWidth="1"/>
    <col min="14685" max="14685" width="63.28515625" style="1" customWidth="1"/>
    <col min="14686" max="14686" width="7.140625" style="1" customWidth="1"/>
    <col min="14687" max="14687" width="9.140625" style="1"/>
    <col min="14688" max="14688" width="6.140625" style="1" bestFit="1" customWidth="1"/>
    <col min="14689" max="14855" width="9.140625" style="1"/>
    <col min="14856" max="14856" width="16" style="1" bestFit="1" customWidth="1"/>
    <col min="14857" max="14857" width="32" style="1" customWidth="1"/>
    <col min="14858" max="14860" width="18.7109375" style="1" customWidth="1"/>
    <col min="14861" max="14881" width="5" style="1" customWidth="1"/>
    <col min="14882" max="14882" width="5.28515625" style="1" customWidth="1"/>
    <col min="14883" max="14913" width="5" style="1" customWidth="1"/>
    <col min="14914" max="14915" width="4.85546875" style="1" customWidth="1"/>
    <col min="14916" max="14939" width="5" style="1" customWidth="1"/>
    <col min="14940" max="14940" width="11.7109375" style="1" customWidth="1"/>
    <col min="14941" max="14941" width="63.28515625" style="1" customWidth="1"/>
    <col min="14942" max="14942" width="7.140625" style="1" customWidth="1"/>
    <col min="14943" max="14943" width="9.140625" style="1"/>
    <col min="14944" max="14944" width="6.140625" style="1" bestFit="1" customWidth="1"/>
    <col min="14945" max="15111" width="9.140625" style="1"/>
    <col min="15112" max="15112" width="16" style="1" bestFit="1" customWidth="1"/>
    <col min="15113" max="15113" width="32" style="1" customWidth="1"/>
    <col min="15114" max="15116" width="18.7109375" style="1" customWidth="1"/>
    <col min="15117" max="15137" width="5" style="1" customWidth="1"/>
    <col min="15138" max="15138" width="5.28515625" style="1" customWidth="1"/>
    <col min="15139" max="15169" width="5" style="1" customWidth="1"/>
    <col min="15170" max="15171" width="4.85546875" style="1" customWidth="1"/>
    <col min="15172" max="15195" width="5" style="1" customWidth="1"/>
    <col min="15196" max="15196" width="11.7109375" style="1" customWidth="1"/>
    <col min="15197" max="15197" width="63.28515625" style="1" customWidth="1"/>
    <col min="15198" max="15198" width="7.140625" style="1" customWidth="1"/>
    <col min="15199" max="15199" width="9.140625" style="1"/>
    <col min="15200" max="15200" width="6.140625" style="1" bestFit="1" customWidth="1"/>
    <col min="15201" max="15367" width="9.140625" style="1"/>
    <col min="15368" max="15368" width="16" style="1" bestFit="1" customWidth="1"/>
    <col min="15369" max="15369" width="32" style="1" customWidth="1"/>
    <col min="15370" max="15372" width="18.7109375" style="1" customWidth="1"/>
    <col min="15373" max="15393" width="5" style="1" customWidth="1"/>
    <col min="15394" max="15394" width="5.28515625" style="1" customWidth="1"/>
    <col min="15395" max="15425" width="5" style="1" customWidth="1"/>
    <col min="15426" max="15427" width="4.85546875" style="1" customWidth="1"/>
    <col min="15428" max="15451" width="5" style="1" customWidth="1"/>
    <col min="15452" max="15452" width="11.7109375" style="1" customWidth="1"/>
    <col min="15453" max="15453" width="63.28515625" style="1" customWidth="1"/>
    <col min="15454" max="15454" width="7.140625" style="1" customWidth="1"/>
    <col min="15455" max="15455" width="9.140625" style="1"/>
    <col min="15456" max="15456" width="6.140625" style="1" bestFit="1" customWidth="1"/>
    <col min="15457" max="15623" width="9.140625" style="1"/>
    <col min="15624" max="15624" width="16" style="1" bestFit="1" customWidth="1"/>
    <col min="15625" max="15625" width="32" style="1" customWidth="1"/>
    <col min="15626" max="15628" width="18.7109375" style="1" customWidth="1"/>
    <col min="15629" max="15649" width="5" style="1" customWidth="1"/>
    <col min="15650" max="15650" width="5.28515625" style="1" customWidth="1"/>
    <col min="15651" max="15681" width="5" style="1" customWidth="1"/>
    <col min="15682" max="15683" width="4.85546875" style="1" customWidth="1"/>
    <col min="15684" max="15707" width="5" style="1" customWidth="1"/>
    <col min="15708" max="15708" width="11.7109375" style="1" customWidth="1"/>
    <col min="15709" max="15709" width="63.28515625" style="1" customWidth="1"/>
    <col min="15710" max="15710" width="7.140625" style="1" customWidth="1"/>
    <col min="15711" max="15711" width="9.140625" style="1"/>
    <col min="15712" max="15712" width="6.140625" style="1" bestFit="1" customWidth="1"/>
    <col min="15713" max="15879" width="9.140625" style="1"/>
    <col min="15880" max="15880" width="16" style="1" bestFit="1" customWidth="1"/>
    <col min="15881" max="15881" width="32" style="1" customWidth="1"/>
    <col min="15882" max="15884" width="18.7109375" style="1" customWidth="1"/>
    <col min="15885" max="15905" width="5" style="1" customWidth="1"/>
    <col min="15906" max="15906" width="5.28515625" style="1" customWidth="1"/>
    <col min="15907" max="15937" width="5" style="1" customWidth="1"/>
    <col min="15938" max="15939" width="4.85546875" style="1" customWidth="1"/>
    <col min="15940" max="15963" width="5" style="1" customWidth="1"/>
    <col min="15964" max="15964" width="11.7109375" style="1" customWidth="1"/>
    <col min="15965" max="15965" width="63.28515625" style="1" customWidth="1"/>
    <col min="15966" max="15966" width="7.140625" style="1" customWidth="1"/>
    <col min="15967" max="15967" width="9.140625" style="1"/>
    <col min="15968" max="15968" width="6.140625" style="1" bestFit="1" customWidth="1"/>
    <col min="15969" max="16378" width="9.140625" style="1"/>
    <col min="16379" max="16381" width="9.140625" style="1" customWidth="1"/>
    <col min="16382" max="16384" width="9.140625" style="1"/>
  </cols>
  <sheetData>
    <row r="1" spans="1:70" ht="35.1" customHeight="1" thickBot="1" x14ac:dyDescent="0.25">
      <c r="B1" s="210"/>
      <c r="C1" s="211"/>
      <c r="D1" s="212" t="s">
        <v>16</v>
      </c>
      <c r="E1" s="213"/>
      <c r="F1" s="213"/>
      <c r="G1" s="213"/>
      <c r="H1" s="213"/>
      <c r="I1" s="213"/>
      <c r="J1" s="213"/>
      <c r="K1" s="213"/>
      <c r="L1" s="213"/>
      <c r="M1" s="213"/>
      <c r="N1" s="213"/>
      <c r="O1" s="213"/>
      <c r="P1" s="213"/>
      <c r="Q1" s="213"/>
      <c r="R1" s="213"/>
      <c r="S1" s="213"/>
      <c r="T1" s="213"/>
      <c r="U1" s="213"/>
      <c r="V1" s="213"/>
      <c r="W1" s="220" t="s">
        <v>17</v>
      </c>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A1" s="221"/>
      <c r="BB1" s="221"/>
      <c r="BC1" s="221"/>
      <c r="BD1" s="221"/>
      <c r="BE1" s="221"/>
      <c r="BF1" s="221"/>
      <c r="BG1" s="221"/>
      <c r="BH1" s="221"/>
      <c r="BI1" s="221"/>
      <c r="BJ1" s="221"/>
      <c r="BK1" s="221"/>
      <c r="BL1" s="221"/>
      <c r="BM1" s="221"/>
      <c r="BN1" s="221"/>
      <c r="BO1" s="221"/>
      <c r="BP1" s="221"/>
      <c r="BQ1" s="222"/>
    </row>
    <row r="2" spans="1:70" ht="75" customHeight="1" thickBot="1" x14ac:dyDescent="0.25">
      <c r="C2" s="77"/>
      <c r="D2" s="78"/>
      <c r="E2" s="217" t="s">
        <v>18</v>
      </c>
      <c r="F2" s="218"/>
      <c r="G2" s="218"/>
      <c r="H2" s="218"/>
      <c r="I2" s="218"/>
      <c r="J2" s="218"/>
      <c r="K2" s="219"/>
      <c r="L2" s="217" t="s">
        <v>19</v>
      </c>
      <c r="M2" s="218"/>
      <c r="N2" s="219"/>
      <c r="O2" s="218" t="s">
        <v>20</v>
      </c>
      <c r="P2" s="218"/>
      <c r="Q2" s="218"/>
      <c r="R2" s="219"/>
      <c r="S2" s="217" t="s">
        <v>21</v>
      </c>
      <c r="T2" s="218"/>
      <c r="U2" s="218"/>
      <c r="V2" s="219"/>
      <c r="W2" s="79"/>
      <c r="X2" s="80" t="s">
        <v>22</v>
      </c>
      <c r="Y2" s="81" t="s">
        <v>23</v>
      </c>
      <c r="Z2" s="82" t="s">
        <v>24</v>
      </c>
      <c r="AA2" s="81" t="s">
        <v>25</v>
      </c>
      <c r="AB2" s="82" t="s">
        <v>26</v>
      </c>
      <c r="AC2" s="81" t="s">
        <v>27</v>
      </c>
      <c r="AD2" s="82" t="s">
        <v>28</v>
      </c>
      <c r="AE2" s="81" t="s">
        <v>29</v>
      </c>
      <c r="AF2" s="82" t="s">
        <v>30</v>
      </c>
      <c r="AG2" s="81" t="s">
        <v>31</v>
      </c>
      <c r="AH2" s="82" t="s">
        <v>32</v>
      </c>
      <c r="AI2" s="81" t="s">
        <v>33</v>
      </c>
      <c r="AJ2" s="82" t="s">
        <v>34</v>
      </c>
      <c r="AK2" s="81" t="s">
        <v>35</v>
      </c>
      <c r="AL2" s="82" t="s">
        <v>36</v>
      </c>
      <c r="AM2" s="81" t="s">
        <v>37</v>
      </c>
      <c r="AN2" s="82" t="s">
        <v>38</v>
      </c>
      <c r="AO2" s="81" t="s">
        <v>39</v>
      </c>
      <c r="AP2" s="82" t="s">
        <v>40</v>
      </c>
      <c r="AQ2" s="81" t="s">
        <v>41</v>
      </c>
      <c r="AR2" s="82" t="s">
        <v>42</v>
      </c>
      <c r="AS2" s="81" t="s">
        <v>43</v>
      </c>
      <c r="AT2" s="82" t="s">
        <v>44</v>
      </c>
      <c r="AU2" s="81" t="s">
        <v>45</v>
      </c>
      <c r="AV2" s="82" t="s">
        <v>46</v>
      </c>
      <c r="AW2" s="81" t="s">
        <v>47</v>
      </c>
      <c r="AX2" s="82" t="s">
        <v>48</v>
      </c>
      <c r="AY2" s="81" t="s">
        <v>49</v>
      </c>
      <c r="AZ2" s="82" t="s">
        <v>50</v>
      </c>
      <c r="BA2" s="81" t="s">
        <v>51</v>
      </c>
      <c r="BB2" s="82" t="s">
        <v>52</v>
      </c>
      <c r="BC2" s="81" t="s">
        <v>53</v>
      </c>
      <c r="BD2" s="82" t="s">
        <v>54</v>
      </c>
      <c r="BE2" s="81" t="s">
        <v>55</v>
      </c>
      <c r="BF2" s="82" t="s">
        <v>56</v>
      </c>
      <c r="BG2" s="81" t="s">
        <v>57</v>
      </c>
      <c r="BH2" s="82" t="s">
        <v>58</v>
      </c>
      <c r="BI2" s="81" t="s">
        <v>59</v>
      </c>
      <c r="BJ2" s="82" t="s">
        <v>60</v>
      </c>
      <c r="BK2" s="81" t="s">
        <v>61</v>
      </c>
      <c r="BL2" s="82" t="s">
        <v>62</v>
      </c>
      <c r="BM2" s="81" t="s">
        <v>63</v>
      </c>
      <c r="BN2" s="82" t="s">
        <v>64</v>
      </c>
      <c r="BO2" s="81" t="s">
        <v>65</v>
      </c>
      <c r="BP2" s="82" t="s">
        <v>66</v>
      </c>
      <c r="BQ2" s="83" t="s">
        <v>67</v>
      </c>
    </row>
    <row r="3" spans="1:70" ht="300" customHeight="1" thickBot="1" x14ac:dyDescent="0.25">
      <c r="B3" s="84"/>
      <c r="C3" s="85" t="s">
        <v>169</v>
      </c>
      <c r="D3" s="86" t="s">
        <v>69</v>
      </c>
      <c r="E3" s="87" t="s">
        <v>70</v>
      </c>
      <c r="F3" s="87" t="s">
        <v>71</v>
      </c>
      <c r="G3" s="87" t="s">
        <v>72</v>
      </c>
      <c r="H3" s="87" t="s">
        <v>73</v>
      </c>
      <c r="I3" s="87" t="s">
        <v>74</v>
      </c>
      <c r="J3" s="87" t="s">
        <v>75</v>
      </c>
      <c r="K3" s="88" t="s">
        <v>76</v>
      </c>
      <c r="L3" s="89" t="s">
        <v>77</v>
      </c>
      <c r="M3" s="90" t="s">
        <v>78</v>
      </c>
      <c r="N3" s="91" t="s">
        <v>79</v>
      </c>
      <c r="O3" s="92" t="s">
        <v>80</v>
      </c>
      <c r="P3" s="93" t="s">
        <v>81</v>
      </c>
      <c r="Q3" s="94" t="s">
        <v>82</v>
      </c>
      <c r="R3" s="88" t="s">
        <v>83</v>
      </c>
      <c r="S3" s="89" t="s">
        <v>84</v>
      </c>
      <c r="T3" s="95" t="s">
        <v>85</v>
      </c>
      <c r="U3" s="87" t="s">
        <v>86</v>
      </c>
      <c r="V3" s="88" t="s">
        <v>87</v>
      </c>
      <c r="W3" s="96" t="s">
        <v>88</v>
      </c>
      <c r="X3" s="97" t="s">
        <v>89</v>
      </c>
      <c r="Y3" s="98" t="s">
        <v>90</v>
      </c>
      <c r="Z3" s="99" t="s">
        <v>91</v>
      </c>
      <c r="AA3" s="98" t="s">
        <v>92</v>
      </c>
      <c r="AB3" s="99" t="s">
        <v>93</v>
      </c>
      <c r="AC3" s="98" t="s">
        <v>94</v>
      </c>
      <c r="AD3" s="99" t="s">
        <v>95</v>
      </c>
      <c r="AE3" s="98" t="s">
        <v>96</v>
      </c>
      <c r="AF3" s="99" t="s">
        <v>97</v>
      </c>
      <c r="AG3" s="98" t="s">
        <v>98</v>
      </c>
      <c r="AH3" s="99" t="s">
        <v>99</v>
      </c>
      <c r="AI3" s="98" t="s">
        <v>100</v>
      </c>
      <c r="AJ3" s="99" t="s">
        <v>101</v>
      </c>
      <c r="AK3" s="98" t="s">
        <v>102</v>
      </c>
      <c r="AL3" s="99" t="s">
        <v>103</v>
      </c>
      <c r="AM3" s="98" t="s">
        <v>104</v>
      </c>
      <c r="AN3" s="99" t="s">
        <v>105</v>
      </c>
      <c r="AO3" s="98" t="s">
        <v>106</v>
      </c>
      <c r="AP3" s="99" t="s">
        <v>107</v>
      </c>
      <c r="AQ3" s="98" t="s">
        <v>108</v>
      </c>
      <c r="AR3" s="99" t="s">
        <v>109</v>
      </c>
      <c r="AS3" s="98" t="s">
        <v>110</v>
      </c>
      <c r="AT3" s="99" t="s">
        <v>111</v>
      </c>
      <c r="AU3" s="98" t="s">
        <v>112</v>
      </c>
      <c r="AV3" s="99" t="s">
        <v>113</v>
      </c>
      <c r="AW3" s="98" t="s">
        <v>114</v>
      </c>
      <c r="AX3" s="99" t="s">
        <v>115</v>
      </c>
      <c r="AY3" s="98" t="s">
        <v>116</v>
      </c>
      <c r="AZ3" s="99" t="s">
        <v>117</v>
      </c>
      <c r="BA3" s="98" t="s">
        <v>118</v>
      </c>
      <c r="BB3" s="99" t="s">
        <v>119</v>
      </c>
      <c r="BC3" s="98" t="s">
        <v>120</v>
      </c>
      <c r="BD3" s="99" t="s">
        <v>121</v>
      </c>
      <c r="BE3" s="98" t="s">
        <v>122</v>
      </c>
      <c r="BF3" s="99" t="s">
        <v>123</v>
      </c>
      <c r="BG3" s="98" t="s">
        <v>124</v>
      </c>
      <c r="BH3" s="99" t="s">
        <v>125</v>
      </c>
      <c r="BI3" s="98" t="s">
        <v>126</v>
      </c>
      <c r="BJ3" s="99" t="s">
        <v>127</v>
      </c>
      <c r="BK3" s="98" t="s">
        <v>128</v>
      </c>
      <c r="BL3" s="99" t="s">
        <v>129</v>
      </c>
      <c r="BM3" s="98" t="s">
        <v>130</v>
      </c>
      <c r="BN3" s="99" t="s">
        <v>131</v>
      </c>
      <c r="BO3" s="98" t="s">
        <v>132</v>
      </c>
      <c r="BP3" s="99" t="s">
        <v>133</v>
      </c>
      <c r="BQ3" s="100" t="s">
        <v>134</v>
      </c>
    </row>
    <row r="4" spans="1:70" ht="30" customHeight="1" x14ac:dyDescent="0.2">
      <c r="A4" s="207" t="s">
        <v>135</v>
      </c>
      <c r="B4" s="101" t="s">
        <v>136</v>
      </c>
      <c r="C4" s="102" t="s">
        <v>137</v>
      </c>
      <c r="D4" s="103" t="s">
        <v>138</v>
      </c>
      <c r="E4" s="104">
        <v>6</v>
      </c>
      <c r="F4" s="104">
        <v>8</v>
      </c>
      <c r="G4" s="104">
        <v>10</v>
      </c>
      <c r="H4" s="104">
        <v>19</v>
      </c>
      <c r="I4" s="104">
        <v>3</v>
      </c>
      <c r="J4" s="104"/>
      <c r="K4" s="174"/>
      <c r="L4" s="175"/>
      <c r="M4" s="104"/>
      <c r="N4" s="176"/>
      <c r="O4" s="177"/>
      <c r="P4" s="175"/>
      <c r="Q4" s="175"/>
      <c r="R4" s="174"/>
      <c r="S4" s="177"/>
      <c r="T4" s="104"/>
      <c r="U4" s="104"/>
      <c r="V4" s="176"/>
      <c r="W4" s="171">
        <v>19</v>
      </c>
      <c r="X4" s="178" t="s">
        <v>139</v>
      </c>
      <c r="Y4" s="179" t="s">
        <v>139</v>
      </c>
      <c r="Z4" s="179" t="s">
        <v>139</v>
      </c>
      <c r="AA4" s="179" t="s">
        <v>139</v>
      </c>
      <c r="AB4" s="179" t="s">
        <v>139</v>
      </c>
      <c r="AC4" s="179" t="s">
        <v>139</v>
      </c>
      <c r="AD4" s="179" t="s">
        <v>139</v>
      </c>
      <c r="AE4" s="179" t="s">
        <v>139</v>
      </c>
      <c r="AF4" s="179" t="s">
        <v>139</v>
      </c>
      <c r="AG4" s="179"/>
      <c r="AH4" s="179"/>
      <c r="AI4" s="179"/>
      <c r="AJ4" s="179"/>
      <c r="AK4" s="179"/>
      <c r="AL4" s="179"/>
      <c r="AM4" s="179"/>
      <c r="AN4" s="179"/>
      <c r="AO4" s="179"/>
      <c r="AP4" s="179"/>
      <c r="AQ4" s="179"/>
      <c r="AR4" s="179"/>
      <c r="AS4" s="179"/>
      <c r="AT4" s="179"/>
      <c r="AU4" s="179"/>
      <c r="AV4" s="179"/>
      <c r="AW4" s="179"/>
      <c r="AX4" s="179"/>
      <c r="AY4" s="179"/>
      <c r="AZ4" s="179"/>
      <c r="BA4" s="179"/>
      <c r="BB4" s="179"/>
      <c r="BC4" s="179"/>
      <c r="BD4" s="179"/>
      <c r="BE4" s="179"/>
      <c r="BF4" s="179"/>
      <c r="BG4" s="179"/>
      <c r="BH4" s="179"/>
      <c r="BI4" s="179"/>
      <c r="BJ4" s="179"/>
      <c r="BK4" s="179"/>
      <c r="BL4" s="179"/>
      <c r="BM4" s="179"/>
      <c r="BN4" s="179"/>
      <c r="BO4" s="179"/>
      <c r="BP4" s="180"/>
      <c r="BQ4" s="181"/>
    </row>
    <row r="5" spans="1:70" ht="30" customHeight="1" x14ac:dyDescent="0.2">
      <c r="A5" s="208"/>
      <c r="B5" s="105" t="s">
        <v>140</v>
      </c>
      <c r="C5" s="106" t="s">
        <v>141</v>
      </c>
      <c r="D5" s="107" t="s">
        <v>138</v>
      </c>
      <c r="E5" s="108">
        <v>6</v>
      </c>
      <c r="F5" s="108">
        <v>8</v>
      </c>
      <c r="G5" s="108">
        <v>10</v>
      </c>
      <c r="H5" s="108">
        <v>19</v>
      </c>
      <c r="I5" s="108">
        <v>3</v>
      </c>
      <c r="J5" s="108"/>
      <c r="K5" s="109">
        <v>2</v>
      </c>
      <c r="L5" s="113">
        <v>19</v>
      </c>
      <c r="M5" s="108">
        <v>19</v>
      </c>
      <c r="N5" s="110" t="s">
        <v>138</v>
      </c>
      <c r="O5" s="112"/>
      <c r="P5" s="113"/>
      <c r="Q5" s="113"/>
      <c r="R5" s="109"/>
      <c r="S5" s="112"/>
      <c r="T5" s="108"/>
      <c r="U5" s="108"/>
      <c r="V5" s="110"/>
      <c r="W5" s="172">
        <v>19</v>
      </c>
      <c r="X5" s="182"/>
      <c r="Y5" s="182"/>
      <c r="Z5" s="182"/>
      <c r="AA5" s="182"/>
      <c r="AB5" s="182"/>
      <c r="AC5" s="183"/>
      <c r="AD5" s="183"/>
      <c r="AE5" s="182"/>
      <c r="AF5" s="182"/>
      <c r="AG5" s="182"/>
      <c r="AH5" s="182"/>
      <c r="AI5" s="182"/>
      <c r="AJ5" s="182"/>
      <c r="AK5" s="182"/>
      <c r="AL5" s="182"/>
      <c r="AM5" s="182"/>
      <c r="AN5" s="182"/>
      <c r="AO5" s="182"/>
      <c r="AP5" s="182"/>
      <c r="AQ5" s="182"/>
      <c r="AR5" s="182"/>
      <c r="AS5" s="182" t="s">
        <v>139</v>
      </c>
      <c r="AT5" s="182"/>
      <c r="AU5" s="182"/>
      <c r="AV5" s="182"/>
      <c r="AW5" s="182" t="s">
        <v>139</v>
      </c>
      <c r="AX5" s="182"/>
      <c r="AY5" s="182"/>
      <c r="AZ5" s="182"/>
      <c r="BA5" s="182"/>
      <c r="BB5" s="182"/>
      <c r="BC5" s="182"/>
      <c r="BD5" s="182"/>
      <c r="BE5" s="182"/>
      <c r="BF5" s="182"/>
      <c r="BG5" s="182"/>
      <c r="BH5" s="182"/>
      <c r="BI5" s="182"/>
      <c r="BJ5" s="182" t="s">
        <v>139</v>
      </c>
      <c r="BK5" s="182"/>
      <c r="BL5" s="182"/>
      <c r="BM5" s="182"/>
      <c r="BN5" s="182"/>
      <c r="BO5" s="182"/>
      <c r="BP5" s="184"/>
      <c r="BQ5" s="185"/>
    </row>
    <row r="6" spans="1:70" ht="30" customHeight="1" x14ac:dyDescent="0.2">
      <c r="A6" s="208"/>
      <c r="B6" s="105" t="s">
        <v>142</v>
      </c>
      <c r="C6" s="111" t="s">
        <v>143</v>
      </c>
      <c r="D6" s="107" t="s">
        <v>138</v>
      </c>
      <c r="E6" s="108">
        <v>6</v>
      </c>
      <c r="F6" s="108">
        <v>8</v>
      </c>
      <c r="G6" s="108">
        <v>10</v>
      </c>
      <c r="H6" s="108">
        <v>19</v>
      </c>
      <c r="I6" s="108">
        <v>3</v>
      </c>
      <c r="J6" s="108">
        <v>4</v>
      </c>
      <c r="K6" s="109">
        <v>2</v>
      </c>
      <c r="L6" s="113">
        <v>19</v>
      </c>
      <c r="M6" s="108">
        <v>19</v>
      </c>
      <c r="N6" s="110" t="s">
        <v>138</v>
      </c>
      <c r="O6" s="112">
        <v>440</v>
      </c>
      <c r="P6" s="113">
        <v>1</v>
      </c>
      <c r="Q6" s="113">
        <v>1</v>
      </c>
      <c r="R6" s="186"/>
      <c r="S6" s="112"/>
      <c r="T6" s="108"/>
      <c r="U6" s="108"/>
      <c r="V6" s="110"/>
      <c r="W6" s="172">
        <v>19</v>
      </c>
      <c r="X6" s="182"/>
      <c r="Y6" s="182"/>
      <c r="Z6" s="182"/>
      <c r="AA6" s="182"/>
      <c r="AB6" s="182"/>
      <c r="AC6" s="183"/>
      <c r="AD6" s="183"/>
      <c r="AE6" s="182" t="s">
        <v>139</v>
      </c>
      <c r="AF6" s="182"/>
      <c r="AG6" s="182"/>
      <c r="AH6" s="182"/>
      <c r="AI6" s="182"/>
      <c r="AJ6" s="182"/>
      <c r="AK6" s="182"/>
      <c r="AL6" s="182"/>
      <c r="AM6" s="182"/>
      <c r="AN6" s="182"/>
      <c r="AO6" s="182"/>
      <c r="AP6" s="182"/>
      <c r="AQ6" s="182" t="s">
        <v>139</v>
      </c>
      <c r="AR6" s="182"/>
      <c r="AS6" s="182"/>
      <c r="AT6" s="182"/>
      <c r="AU6" s="182"/>
      <c r="AV6" s="182" t="s">
        <v>139</v>
      </c>
      <c r="AW6" s="182"/>
      <c r="AX6" s="182"/>
      <c r="AY6" s="182" t="s">
        <v>139</v>
      </c>
      <c r="AZ6" s="182" t="s">
        <v>139</v>
      </c>
      <c r="BA6" s="182" t="s">
        <v>139</v>
      </c>
      <c r="BB6" s="182" t="s">
        <v>139</v>
      </c>
      <c r="BC6" s="182" t="s">
        <v>139</v>
      </c>
      <c r="BD6" s="182" t="s">
        <v>139</v>
      </c>
      <c r="BE6" s="182" t="s">
        <v>139</v>
      </c>
      <c r="BF6" s="182"/>
      <c r="BG6" s="182" t="s">
        <v>139</v>
      </c>
      <c r="BH6" s="182"/>
      <c r="BI6" s="182" t="s">
        <v>139</v>
      </c>
      <c r="BJ6" s="182" t="s">
        <v>139</v>
      </c>
      <c r="BK6" s="182" t="s">
        <v>139</v>
      </c>
      <c r="BL6" s="182" t="s">
        <v>139</v>
      </c>
      <c r="BM6" s="182"/>
      <c r="BN6" s="182"/>
      <c r="BO6" s="182" t="s">
        <v>139</v>
      </c>
      <c r="BP6" s="184" t="s">
        <v>139</v>
      </c>
      <c r="BQ6" s="185"/>
    </row>
    <row r="7" spans="1:70" ht="30" customHeight="1" x14ac:dyDescent="0.2">
      <c r="A7" s="208"/>
      <c r="B7" s="105" t="s">
        <v>144</v>
      </c>
      <c r="C7" s="106" t="s">
        <v>145</v>
      </c>
      <c r="D7" s="107" t="s">
        <v>138</v>
      </c>
      <c r="E7" s="108">
        <v>6</v>
      </c>
      <c r="F7" s="108">
        <v>8</v>
      </c>
      <c r="G7" s="108">
        <v>10</v>
      </c>
      <c r="H7" s="108">
        <v>19</v>
      </c>
      <c r="I7" s="108">
        <v>3</v>
      </c>
      <c r="J7" s="108">
        <v>4</v>
      </c>
      <c r="K7" s="109">
        <v>2</v>
      </c>
      <c r="L7" s="113">
        <v>19</v>
      </c>
      <c r="M7" s="108">
        <v>19</v>
      </c>
      <c r="N7" s="110" t="s">
        <v>138</v>
      </c>
      <c r="O7" s="112">
        <v>440</v>
      </c>
      <c r="P7" s="113">
        <v>1</v>
      </c>
      <c r="Q7" s="113">
        <v>1</v>
      </c>
      <c r="R7" s="109">
        <v>4</v>
      </c>
      <c r="S7" s="112"/>
      <c r="T7" s="108"/>
      <c r="U7" s="108"/>
      <c r="V7" s="110"/>
      <c r="W7" s="172">
        <v>19</v>
      </c>
      <c r="X7" s="182"/>
      <c r="Y7" s="182"/>
      <c r="Z7" s="182"/>
      <c r="AA7" s="182"/>
      <c r="AB7" s="182"/>
      <c r="AC7" s="183"/>
      <c r="AD7" s="183"/>
      <c r="AE7" s="182"/>
      <c r="AF7" s="182"/>
      <c r="AG7" s="182"/>
      <c r="AH7" s="182"/>
      <c r="AI7" s="182"/>
      <c r="AJ7" s="182"/>
      <c r="AK7" s="182"/>
      <c r="AL7" s="182"/>
      <c r="AM7" s="182"/>
      <c r="AN7" s="182"/>
      <c r="AO7" s="182"/>
      <c r="AP7" s="182"/>
      <c r="AQ7" s="182"/>
      <c r="AR7" s="182"/>
      <c r="AS7" s="182"/>
      <c r="AT7" s="182"/>
      <c r="AU7" s="182"/>
      <c r="AV7" s="182" t="s">
        <v>139</v>
      </c>
      <c r="AW7" s="182"/>
      <c r="AX7" s="182"/>
      <c r="AY7" s="182" t="s">
        <v>139</v>
      </c>
      <c r="AZ7" s="182" t="s">
        <v>139</v>
      </c>
      <c r="BA7" s="182" t="s">
        <v>139</v>
      </c>
      <c r="BB7" s="182" t="s">
        <v>139</v>
      </c>
      <c r="BC7" s="182" t="s">
        <v>139</v>
      </c>
      <c r="BD7" s="182" t="s">
        <v>139</v>
      </c>
      <c r="BE7" s="182" t="s">
        <v>139</v>
      </c>
      <c r="BF7" s="182" t="s">
        <v>139</v>
      </c>
      <c r="BG7" s="182" t="s">
        <v>139</v>
      </c>
      <c r="BH7" s="182"/>
      <c r="BI7" s="182" t="s">
        <v>139</v>
      </c>
      <c r="BJ7" s="182"/>
      <c r="BK7" s="182"/>
      <c r="BL7" s="182"/>
      <c r="BM7" s="182"/>
      <c r="BN7" s="182"/>
      <c r="BO7" s="182"/>
      <c r="BP7" s="184" t="s">
        <v>139</v>
      </c>
      <c r="BQ7" s="185"/>
    </row>
    <row r="8" spans="1:70" ht="30" customHeight="1" x14ac:dyDescent="0.2">
      <c r="A8" s="208"/>
      <c r="B8" s="105" t="s">
        <v>146</v>
      </c>
      <c r="C8" s="111" t="s">
        <v>147</v>
      </c>
      <c r="D8" s="107" t="s">
        <v>138</v>
      </c>
      <c r="E8" s="108">
        <v>6</v>
      </c>
      <c r="F8" s="108">
        <v>8</v>
      </c>
      <c r="G8" s="108">
        <v>10</v>
      </c>
      <c r="H8" s="108">
        <v>19</v>
      </c>
      <c r="I8" s="108">
        <v>3</v>
      </c>
      <c r="J8" s="108">
        <v>4</v>
      </c>
      <c r="K8" s="109">
        <v>2</v>
      </c>
      <c r="L8" s="113">
        <v>19</v>
      </c>
      <c r="M8" s="108">
        <v>19</v>
      </c>
      <c r="N8" s="110" t="s">
        <v>138</v>
      </c>
      <c r="O8" s="112"/>
      <c r="P8" s="113"/>
      <c r="Q8" s="113"/>
      <c r="R8" s="109"/>
      <c r="S8" s="112">
        <v>2</v>
      </c>
      <c r="T8" s="108">
        <v>4</v>
      </c>
      <c r="U8" s="108"/>
      <c r="V8" s="110"/>
      <c r="W8" s="172">
        <v>19</v>
      </c>
      <c r="X8" s="182"/>
      <c r="Y8" s="182"/>
      <c r="Z8" s="182"/>
      <c r="AA8" s="182"/>
      <c r="AB8" s="182"/>
      <c r="AC8" s="183"/>
      <c r="AD8" s="183"/>
      <c r="AE8" s="182"/>
      <c r="AF8" s="182"/>
      <c r="AG8" s="182" t="s">
        <v>139</v>
      </c>
      <c r="AH8" s="182" t="s">
        <v>139</v>
      </c>
      <c r="AI8" s="182" t="s">
        <v>139</v>
      </c>
      <c r="AJ8" s="182" t="s">
        <v>139</v>
      </c>
      <c r="AK8" s="182"/>
      <c r="AL8" s="182" t="s">
        <v>139</v>
      </c>
      <c r="AM8" s="182" t="s">
        <v>139</v>
      </c>
      <c r="AN8" s="182" t="s">
        <v>139</v>
      </c>
      <c r="AO8" s="182"/>
      <c r="AP8" s="182"/>
      <c r="AQ8" s="182" t="s">
        <v>139</v>
      </c>
      <c r="AR8" s="182"/>
      <c r="AS8" s="182"/>
      <c r="AT8" s="182"/>
      <c r="AU8" s="182"/>
      <c r="AV8" s="182"/>
      <c r="AW8" s="182"/>
      <c r="AX8" s="182"/>
      <c r="AY8" s="182"/>
      <c r="AZ8" s="182"/>
      <c r="BA8" s="182"/>
      <c r="BB8" s="182"/>
      <c r="BC8" s="182"/>
      <c r="BD8" s="182"/>
      <c r="BE8" s="182"/>
      <c r="BF8" s="182"/>
      <c r="BG8" s="182"/>
      <c r="BH8" s="182"/>
      <c r="BI8" s="182" t="s">
        <v>139</v>
      </c>
      <c r="BJ8" s="182"/>
      <c r="BK8" s="182"/>
      <c r="BL8" s="182"/>
      <c r="BM8" s="182" t="s">
        <v>139</v>
      </c>
      <c r="BN8" s="182" t="s">
        <v>139</v>
      </c>
      <c r="BO8" s="182" t="s">
        <v>139</v>
      </c>
      <c r="BP8" s="184" t="s">
        <v>139</v>
      </c>
      <c r="BQ8" s="185"/>
    </row>
    <row r="9" spans="1:70" ht="30" customHeight="1" x14ac:dyDescent="0.2">
      <c r="A9" s="208"/>
      <c r="B9" s="105" t="s">
        <v>148</v>
      </c>
      <c r="C9" s="106" t="s">
        <v>149</v>
      </c>
      <c r="D9" s="107" t="s">
        <v>138</v>
      </c>
      <c r="E9" s="108">
        <v>6</v>
      </c>
      <c r="F9" s="108">
        <v>8</v>
      </c>
      <c r="G9" s="108">
        <v>10</v>
      </c>
      <c r="H9" s="108">
        <v>19</v>
      </c>
      <c r="I9" s="108">
        <v>3</v>
      </c>
      <c r="J9" s="108">
        <v>4</v>
      </c>
      <c r="K9" s="109">
        <v>2</v>
      </c>
      <c r="L9" s="113">
        <v>19</v>
      </c>
      <c r="M9" s="108">
        <v>19</v>
      </c>
      <c r="N9" s="110" t="s">
        <v>138</v>
      </c>
      <c r="O9" s="112"/>
      <c r="P9" s="113"/>
      <c r="Q9" s="113"/>
      <c r="R9" s="109"/>
      <c r="S9" s="112"/>
      <c r="T9" s="108"/>
      <c r="U9" s="108">
        <v>4</v>
      </c>
      <c r="V9" s="110"/>
      <c r="W9" s="172">
        <v>19</v>
      </c>
      <c r="X9" s="182"/>
      <c r="Y9" s="182"/>
      <c r="Z9" s="182"/>
      <c r="AA9" s="182"/>
      <c r="AB9" s="182"/>
      <c r="AC9" s="183"/>
      <c r="AD9" s="183"/>
      <c r="AE9" s="182"/>
      <c r="AF9" s="182"/>
      <c r="AG9" s="182"/>
      <c r="AH9" s="182"/>
      <c r="AI9" s="182"/>
      <c r="AJ9" s="182"/>
      <c r="AK9" s="182"/>
      <c r="AL9" s="182"/>
      <c r="AM9" s="182"/>
      <c r="AN9" s="182"/>
      <c r="AO9" s="182"/>
      <c r="AP9" s="182"/>
      <c r="AQ9" s="182"/>
      <c r="AR9" s="182"/>
      <c r="AS9" s="182" t="s">
        <v>139</v>
      </c>
      <c r="AT9" s="182" t="s">
        <v>139</v>
      </c>
      <c r="AU9" s="182" t="s">
        <v>139</v>
      </c>
      <c r="AV9" s="182" t="s">
        <v>139</v>
      </c>
      <c r="AW9" s="182" t="s">
        <v>139</v>
      </c>
      <c r="AX9" s="182" t="s">
        <v>139</v>
      </c>
      <c r="AY9" s="182"/>
      <c r="AZ9" s="182" t="s">
        <v>139</v>
      </c>
      <c r="BA9" s="182" t="s">
        <v>139</v>
      </c>
      <c r="BB9" s="182" t="s">
        <v>139</v>
      </c>
      <c r="BC9" s="182" t="s">
        <v>139</v>
      </c>
      <c r="BD9" s="182"/>
      <c r="BE9" s="182"/>
      <c r="BF9" s="182"/>
      <c r="BG9" s="182"/>
      <c r="BH9" s="182"/>
      <c r="BI9" s="182" t="s">
        <v>139</v>
      </c>
      <c r="BJ9" s="182"/>
      <c r="BK9" s="182"/>
      <c r="BL9" s="182" t="s">
        <v>139</v>
      </c>
      <c r="BM9" s="182"/>
      <c r="BN9" s="182" t="s">
        <v>139</v>
      </c>
      <c r="BO9" s="182"/>
      <c r="BP9" s="184" t="s">
        <v>139</v>
      </c>
      <c r="BQ9" s="185"/>
    </row>
    <row r="10" spans="1:70" ht="30" customHeight="1" x14ac:dyDescent="0.2">
      <c r="A10" s="208"/>
      <c r="B10" s="105" t="s">
        <v>150</v>
      </c>
      <c r="C10" s="106" t="s">
        <v>151</v>
      </c>
      <c r="D10" s="107" t="s">
        <v>138</v>
      </c>
      <c r="E10" s="108">
        <v>6</v>
      </c>
      <c r="F10" s="108">
        <v>8</v>
      </c>
      <c r="G10" s="108">
        <v>10</v>
      </c>
      <c r="H10" s="108">
        <v>19</v>
      </c>
      <c r="I10" s="108">
        <v>3</v>
      </c>
      <c r="J10" s="108">
        <v>4</v>
      </c>
      <c r="K10" s="109">
        <v>2</v>
      </c>
      <c r="L10" s="113">
        <v>19</v>
      </c>
      <c r="M10" s="108">
        <v>19</v>
      </c>
      <c r="N10" s="110" t="s">
        <v>138</v>
      </c>
      <c r="O10" s="112"/>
      <c r="P10" s="113">
        <v>1</v>
      </c>
      <c r="Q10" s="113">
        <v>1</v>
      </c>
      <c r="R10" s="109">
        <v>4</v>
      </c>
      <c r="S10" s="112"/>
      <c r="T10" s="108"/>
      <c r="U10" s="108"/>
      <c r="V10" s="110">
        <v>6</v>
      </c>
      <c r="W10" s="172">
        <v>19</v>
      </c>
      <c r="X10" s="182"/>
      <c r="Y10" s="182"/>
      <c r="Z10" s="182"/>
      <c r="AA10" s="182"/>
      <c r="AB10" s="182"/>
      <c r="AC10" s="183"/>
      <c r="AD10" s="183"/>
      <c r="AE10" s="182"/>
      <c r="AF10" s="182"/>
      <c r="AG10" s="182"/>
      <c r="AH10" s="182"/>
      <c r="AI10" s="182"/>
      <c r="AJ10" s="182"/>
      <c r="AK10" s="182"/>
      <c r="AL10" s="182"/>
      <c r="AM10" s="182"/>
      <c r="AN10" s="182"/>
      <c r="AO10" s="182"/>
      <c r="AP10" s="182" t="s">
        <v>139</v>
      </c>
      <c r="AQ10" s="182" t="s">
        <v>139</v>
      </c>
      <c r="AR10" s="182"/>
      <c r="AS10" s="182" t="s">
        <v>139</v>
      </c>
      <c r="AT10" s="182" t="s">
        <v>139</v>
      </c>
      <c r="AU10" s="182" t="s">
        <v>139</v>
      </c>
      <c r="AV10" s="182"/>
      <c r="AW10" s="182" t="s">
        <v>139</v>
      </c>
      <c r="AX10" s="182" t="s">
        <v>139</v>
      </c>
      <c r="AY10" s="182"/>
      <c r="AZ10" s="182" t="s">
        <v>139</v>
      </c>
      <c r="BA10" s="182" t="s">
        <v>139</v>
      </c>
      <c r="BB10" s="182" t="s">
        <v>139</v>
      </c>
      <c r="BC10" s="182" t="s">
        <v>139</v>
      </c>
      <c r="BD10" s="182"/>
      <c r="BE10" s="182"/>
      <c r="BF10" s="182" t="s">
        <v>139</v>
      </c>
      <c r="BG10" s="182" t="s">
        <v>139</v>
      </c>
      <c r="BH10" s="182"/>
      <c r="BI10" s="182" t="s">
        <v>139</v>
      </c>
      <c r="BJ10" s="182"/>
      <c r="BK10" s="182"/>
      <c r="BL10" s="182" t="s">
        <v>139</v>
      </c>
      <c r="BM10" s="182"/>
      <c r="BN10" s="182"/>
      <c r="BO10" s="182" t="s">
        <v>139</v>
      </c>
      <c r="BP10" s="184" t="s">
        <v>139</v>
      </c>
      <c r="BQ10" s="185"/>
    </row>
    <row r="11" spans="1:70" ht="30" customHeight="1" x14ac:dyDescent="0.2">
      <c r="A11" s="208"/>
      <c r="B11" s="105" t="s">
        <v>152</v>
      </c>
      <c r="C11" s="111" t="s">
        <v>153</v>
      </c>
      <c r="D11" s="107" t="s">
        <v>138</v>
      </c>
      <c r="E11" s="108">
        <v>6</v>
      </c>
      <c r="F11" s="108">
        <v>8</v>
      </c>
      <c r="G11" s="108">
        <v>10</v>
      </c>
      <c r="H11" s="108">
        <v>19</v>
      </c>
      <c r="I11" s="108">
        <v>3</v>
      </c>
      <c r="J11" s="108">
        <v>4</v>
      </c>
      <c r="K11" s="109">
        <v>2</v>
      </c>
      <c r="L11" s="113">
        <v>19</v>
      </c>
      <c r="M11" s="108">
        <v>19</v>
      </c>
      <c r="N11" s="110" t="s">
        <v>138</v>
      </c>
      <c r="O11" s="112"/>
      <c r="P11" s="113"/>
      <c r="Q11" s="113"/>
      <c r="R11" s="109"/>
      <c r="S11" s="112">
        <v>2</v>
      </c>
      <c r="T11" s="108">
        <v>4</v>
      </c>
      <c r="U11" s="108"/>
      <c r="V11" s="110"/>
      <c r="W11" s="172">
        <v>19</v>
      </c>
      <c r="X11" s="182"/>
      <c r="Y11" s="182"/>
      <c r="Z11" s="182"/>
      <c r="AA11" s="182"/>
      <c r="AB11" s="182"/>
      <c r="AC11" s="183"/>
      <c r="AD11" s="183"/>
      <c r="AE11" s="182" t="s">
        <v>139</v>
      </c>
      <c r="AF11" s="182"/>
      <c r="AG11" s="182" t="s">
        <v>139</v>
      </c>
      <c r="AH11" s="182" t="s">
        <v>139</v>
      </c>
      <c r="AI11" s="182" t="s">
        <v>139</v>
      </c>
      <c r="AJ11" s="182" t="s">
        <v>139</v>
      </c>
      <c r="AK11" s="182" t="s">
        <v>139</v>
      </c>
      <c r="AL11" s="182" t="s">
        <v>139</v>
      </c>
      <c r="AM11" s="182" t="s">
        <v>139</v>
      </c>
      <c r="AN11" s="182"/>
      <c r="AO11" s="182" t="s">
        <v>139</v>
      </c>
      <c r="AP11" s="182" t="s">
        <v>139</v>
      </c>
      <c r="AQ11" s="182" t="s">
        <v>139</v>
      </c>
      <c r="AR11" s="182" t="s">
        <v>139</v>
      </c>
      <c r="AS11" s="182"/>
      <c r="AT11" s="182"/>
      <c r="AU11" s="182"/>
      <c r="AV11" s="182"/>
      <c r="AW11" s="182"/>
      <c r="AX11" s="182"/>
      <c r="AY11" s="182"/>
      <c r="AZ11" s="182"/>
      <c r="BA11" s="182"/>
      <c r="BB11" s="182"/>
      <c r="BC11" s="182"/>
      <c r="BD11" s="182"/>
      <c r="BE11" s="182"/>
      <c r="BF11" s="182"/>
      <c r="BG11" s="182"/>
      <c r="BH11" s="182"/>
      <c r="BI11" s="182"/>
      <c r="BJ11" s="182"/>
      <c r="BK11" s="182"/>
      <c r="BL11" s="182"/>
      <c r="BM11" s="182" t="s">
        <v>139</v>
      </c>
      <c r="BN11" s="182" t="s">
        <v>139</v>
      </c>
      <c r="BO11" s="182"/>
      <c r="BP11" s="184"/>
      <c r="BQ11" s="185"/>
    </row>
    <row r="12" spans="1:70" ht="30" customHeight="1" x14ac:dyDescent="0.2">
      <c r="A12" s="208"/>
      <c r="B12" s="105" t="s">
        <v>154</v>
      </c>
      <c r="C12" s="106" t="s">
        <v>155</v>
      </c>
      <c r="D12" s="107" t="s">
        <v>138</v>
      </c>
      <c r="E12" s="108">
        <v>6</v>
      </c>
      <c r="F12" s="108">
        <v>8</v>
      </c>
      <c r="G12" s="108">
        <v>10</v>
      </c>
      <c r="H12" s="108">
        <v>19</v>
      </c>
      <c r="I12" s="108">
        <v>3</v>
      </c>
      <c r="J12" s="108"/>
      <c r="K12" s="109">
        <v>2</v>
      </c>
      <c r="L12" s="113">
        <v>19</v>
      </c>
      <c r="M12" s="108">
        <v>19</v>
      </c>
      <c r="N12" s="110" t="s">
        <v>138</v>
      </c>
      <c r="O12" s="112">
        <v>440</v>
      </c>
      <c r="P12" s="113">
        <v>1</v>
      </c>
      <c r="Q12" s="113">
        <v>1</v>
      </c>
      <c r="R12" s="109">
        <v>4</v>
      </c>
      <c r="S12" s="112"/>
      <c r="T12" s="108"/>
      <c r="U12" s="108"/>
      <c r="V12" s="110"/>
      <c r="W12" s="172">
        <v>19</v>
      </c>
      <c r="X12" s="182"/>
      <c r="Y12" s="182"/>
      <c r="Z12" s="182"/>
      <c r="AA12" s="182"/>
      <c r="AB12" s="182"/>
      <c r="AC12" s="183"/>
      <c r="AD12" s="183"/>
      <c r="AE12" s="182"/>
      <c r="AF12" s="182"/>
      <c r="AG12" s="182"/>
      <c r="AH12" s="182"/>
      <c r="AI12" s="182"/>
      <c r="AJ12" s="182"/>
      <c r="AK12" s="182"/>
      <c r="AL12" s="182"/>
      <c r="AM12" s="182"/>
      <c r="AN12" s="182"/>
      <c r="AO12" s="182"/>
      <c r="AP12" s="182"/>
      <c r="AQ12" s="182"/>
      <c r="AR12" s="182"/>
      <c r="AS12" s="182"/>
      <c r="AT12" s="182"/>
      <c r="AU12" s="182"/>
      <c r="AV12" s="182"/>
      <c r="AW12" s="182"/>
      <c r="AX12" s="182"/>
      <c r="AY12" s="182" t="s">
        <v>139</v>
      </c>
      <c r="AZ12" s="182" t="s">
        <v>139</v>
      </c>
      <c r="BA12" s="182" t="s">
        <v>139</v>
      </c>
      <c r="BB12" s="182" t="s">
        <v>139</v>
      </c>
      <c r="BC12" s="182" t="s">
        <v>139</v>
      </c>
      <c r="BD12" s="182" t="s">
        <v>139</v>
      </c>
      <c r="BE12" s="182" t="s">
        <v>139</v>
      </c>
      <c r="BF12" s="182"/>
      <c r="BG12" s="182"/>
      <c r="BH12" s="182" t="s">
        <v>139</v>
      </c>
      <c r="BI12" s="182"/>
      <c r="BJ12" s="182"/>
      <c r="BK12" s="182" t="s">
        <v>139</v>
      </c>
      <c r="BL12" s="182"/>
      <c r="BM12" s="182"/>
      <c r="BN12" s="182" t="s">
        <v>139</v>
      </c>
      <c r="BO12" s="182"/>
      <c r="BP12" s="184" t="s">
        <v>139</v>
      </c>
      <c r="BQ12" s="185"/>
    </row>
    <row r="13" spans="1:70" ht="30" customHeight="1" x14ac:dyDescent="0.2">
      <c r="A13" s="208"/>
      <c r="B13" s="114" t="s">
        <v>156</v>
      </c>
      <c r="C13" s="115" t="s">
        <v>157</v>
      </c>
      <c r="D13" s="107" t="s">
        <v>138</v>
      </c>
      <c r="E13" s="108">
        <v>6</v>
      </c>
      <c r="F13" s="108">
        <v>8</v>
      </c>
      <c r="G13" s="108">
        <v>10</v>
      </c>
      <c r="H13" s="108">
        <v>19</v>
      </c>
      <c r="I13" s="108">
        <v>3</v>
      </c>
      <c r="J13" s="108"/>
      <c r="K13" s="109">
        <v>2</v>
      </c>
      <c r="L13" s="113">
        <v>19</v>
      </c>
      <c r="M13" s="108">
        <v>19</v>
      </c>
      <c r="N13" s="110" t="s">
        <v>138</v>
      </c>
      <c r="O13" s="112"/>
      <c r="P13" s="113"/>
      <c r="Q13" s="113"/>
      <c r="R13" s="109"/>
      <c r="S13" s="112"/>
      <c r="T13" s="108"/>
      <c r="U13" s="108"/>
      <c r="V13" s="110"/>
      <c r="W13" s="172">
        <v>19</v>
      </c>
      <c r="X13" s="182"/>
      <c r="Y13" s="182"/>
      <c r="Z13" s="182"/>
      <c r="AA13" s="182"/>
      <c r="AB13" s="182"/>
      <c r="AC13" s="183"/>
      <c r="AD13" s="183"/>
      <c r="AE13" s="182"/>
      <c r="AF13" s="182"/>
      <c r="AG13" s="182"/>
      <c r="AH13" s="182"/>
      <c r="AI13" s="182"/>
      <c r="AJ13" s="182"/>
      <c r="AK13" s="182" t="s">
        <v>139</v>
      </c>
      <c r="AL13" s="182"/>
      <c r="AM13" s="182"/>
      <c r="AN13" s="182" t="s">
        <v>139</v>
      </c>
      <c r="AO13" s="182" t="s">
        <v>139</v>
      </c>
      <c r="AP13" s="182" t="s">
        <v>139</v>
      </c>
      <c r="AQ13" s="182" t="s">
        <v>139</v>
      </c>
      <c r="AR13" s="182" t="s">
        <v>139</v>
      </c>
      <c r="AS13" s="182"/>
      <c r="AT13" s="182"/>
      <c r="AU13" s="182"/>
      <c r="AV13" s="182"/>
      <c r="AW13" s="182"/>
      <c r="AX13" s="182"/>
      <c r="AY13" s="182"/>
      <c r="AZ13" s="182"/>
      <c r="BA13" s="182"/>
      <c r="BB13" s="182"/>
      <c r="BC13" s="182"/>
      <c r="BD13" s="182"/>
      <c r="BE13" s="182"/>
      <c r="BF13" s="182"/>
      <c r="BG13" s="182" t="s">
        <v>139</v>
      </c>
      <c r="BH13" s="182" t="s">
        <v>139</v>
      </c>
      <c r="BI13" s="182" t="s">
        <v>139</v>
      </c>
      <c r="BJ13" s="182"/>
      <c r="BK13" s="182" t="s">
        <v>139</v>
      </c>
      <c r="BL13" s="182" t="s">
        <v>139</v>
      </c>
      <c r="BM13" s="182"/>
      <c r="BN13" s="182"/>
      <c r="BO13" s="182" t="s">
        <v>139</v>
      </c>
      <c r="BP13" s="184" t="s">
        <v>139</v>
      </c>
      <c r="BQ13" s="185"/>
    </row>
    <row r="14" spans="1:70" ht="30" customHeight="1" thickBot="1" x14ac:dyDescent="0.25">
      <c r="A14" s="209"/>
      <c r="B14" s="116" t="s">
        <v>158</v>
      </c>
      <c r="C14" s="117" t="s">
        <v>159</v>
      </c>
      <c r="D14" s="118" t="s">
        <v>138</v>
      </c>
      <c r="E14" s="119">
        <v>6</v>
      </c>
      <c r="F14" s="119">
        <v>8</v>
      </c>
      <c r="G14" s="119">
        <v>10</v>
      </c>
      <c r="H14" s="119">
        <v>19</v>
      </c>
      <c r="I14" s="119">
        <v>3</v>
      </c>
      <c r="J14" s="119">
        <v>4</v>
      </c>
      <c r="K14" s="120">
        <v>2</v>
      </c>
      <c r="L14" s="187"/>
      <c r="M14" s="119">
        <v>19</v>
      </c>
      <c r="N14" s="121" t="s">
        <v>138</v>
      </c>
      <c r="O14" s="122">
        <v>440</v>
      </c>
      <c r="P14" s="187"/>
      <c r="Q14" s="187"/>
      <c r="R14" s="120"/>
      <c r="S14" s="122"/>
      <c r="T14" s="119"/>
      <c r="U14" s="119"/>
      <c r="V14" s="121"/>
      <c r="W14" s="173">
        <v>19</v>
      </c>
      <c r="X14" s="188"/>
      <c r="Y14" s="188"/>
      <c r="Z14" s="188"/>
      <c r="AA14" s="188"/>
      <c r="AB14" s="188"/>
      <c r="AC14" s="189"/>
      <c r="AD14" s="189"/>
      <c r="AE14" s="188"/>
      <c r="AF14" s="188"/>
      <c r="AG14" s="188"/>
      <c r="AH14" s="188"/>
      <c r="AI14" s="188"/>
      <c r="AJ14" s="188"/>
      <c r="AK14" s="188"/>
      <c r="AL14" s="188"/>
      <c r="AM14" s="188"/>
      <c r="AN14" s="188"/>
      <c r="AO14" s="188"/>
      <c r="AP14" s="188"/>
      <c r="AQ14" s="188" t="s">
        <v>139</v>
      </c>
      <c r="AR14" s="188"/>
      <c r="AS14" s="188"/>
      <c r="AT14" s="188"/>
      <c r="AU14" s="188"/>
      <c r="AV14" s="188"/>
      <c r="AW14" s="188"/>
      <c r="AX14" s="188"/>
      <c r="AY14" s="188"/>
      <c r="AZ14" s="188"/>
      <c r="BA14" s="188"/>
      <c r="BB14" s="188"/>
      <c r="BC14" s="188"/>
      <c r="BD14" s="188"/>
      <c r="BE14" s="188"/>
      <c r="BF14" s="188"/>
      <c r="BG14" s="188"/>
      <c r="BH14" s="188" t="s">
        <v>139</v>
      </c>
      <c r="BI14" s="188"/>
      <c r="BJ14" s="188"/>
      <c r="BK14" s="188"/>
      <c r="BL14" s="188"/>
      <c r="BM14" s="188" t="s">
        <v>139</v>
      </c>
      <c r="BN14" s="188"/>
      <c r="BO14" s="188"/>
      <c r="BP14" s="190" t="s">
        <v>139</v>
      </c>
      <c r="BQ14" s="191" t="s">
        <v>139</v>
      </c>
    </row>
    <row r="15" spans="1:70" ht="15" customHeight="1" thickBot="1" x14ac:dyDescent="0.25">
      <c r="B15" s="123"/>
      <c r="C15" s="123"/>
      <c r="D15" s="123"/>
      <c r="E15" s="123"/>
      <c r="F15" s="123"/>
      <c r="G15" s="123"/>
      <c r="H15" s="123"/>
      <c r="I15" s="123"/>
      <c r="J15" s="123"/>
      <c r="K15" s="123"/>
      <c r="L15" s="123"/>
      <c r="M15" s="123"/>
      <c r="N15" s="123"/>
      <c r="Q15" s="223" t="s">
        <v>160</v>
      </c>
      <c r="R15" s="223"/>
      <c r="S15" s="223"/>
      <c r="T15" s="223"/>
      <c r="U15" s="223"/>
      <c r="V15" s="223"/>
      <c r="W15" s="224"/>
      <c r="X15" s="124">
        <v>396</v>
      </c>
      <c r="Y15" s="125">
        <v>396</v>
      </c>
      <c r="Z15" s="125">
        <v>365</v>
      </c>
      <c r="AA15" s="125">
        <v>60</v>
      </c>
      <c r="AB15" s="125">
        <v>60</v>
      </c>
      <c r="AC15" s="126">
        <v>365</v>
      </c>
      <c r="AD15" s="125">
        <v>365</v>
      </c>
      <c r="AE15" s="125">
        <v>270</v>
      </c>
      <c r="AF15" s="125">
        <v>60</v>
      </c>
      <c r="AG15" s="127">
        <v>60</v>
      </c>
      <c r="AH15" s="125">
        <v>365</v>
      </c>
      <c r="AI15" s="125">
        <v>180</v>
      </c>
      <c r="AJ15" s="125">
        <v>60</v>
      </c>
      <c r="AK15" s="125">
        <v>270</v>
      </c>
      <c r="AL15" s="125">
        <v>180</v>
      </c>
      <c r="AM15" s="125">
        <v>365</v>
      </c>
      <c r="AN15" s="125">
        <v>60</v>
      </c>
      <c r="AO15" s="125">
        <v>60</v>
      </c>
      <c r="AP15" s="125">
        <v>270</v>
      </c>
      <c r="AQ15" s="125">
        <v>180</v>
      </c>
      <c r="AR15" s="125">
        <v>270</v>
      </c>
      <c r="AS15" s="125">
        <v>365</v>
      </c>
      <c r="AT15" s="125">
        <v>365</v>
      </c>
      <c r="AU15" s="125">
        <v>365</v>
      </c>
      <c r="AV15" s="125">
        <v>180</v>
      </c>
      <c r="AW15" s="125">
        <v>60</v>
      </c>
      <c r="AX15" s="125">
        <v>180</v>
      </c>
      <c r="AY15" s="125">
        <v>180</v>
      </c>
      <c r="AZ15" s="125">
        <v>60</v>
      </c>
      <c r="BA15" s="125">
        <v>60</v>
      </c>
      <c r="BB15" s="125">
        <v>180</v>
      </c>
      <c r="BC15" s="125">
        <v>180</v>
      </c>
      <c r="BD15" s="125">
        <v>365</v>
      </c>
      <c r="BE15" s="125">
        <v>365</v>
      </c>
      <c r="BF15" s="125">
        <v>365</v>
      </c>
      <c r="BG15" s="125">
        <v>365</v>
      </c>
      <c r="BH15" s="125">
        <v>180</v>
      </c>
      <c r="BI15" s="125">
        <v>270</v>
      </c>
      <c r="BJ15" s="125">
        <v>60</v>
      </c>
      <c r="BK15" s="125">
        <v>365</v>
      </c>
      <c r="BL15" s="125">
        <v>180</v>
      </c>
      <c r="BM15" s="125">
        <v>365</v>
      </c>
      <c r="BN15" s="125">
        <v>365</v>
      </c>
      <c r="BO15" s="125">
        <v>365</v>
      </c>
      <c r="BP15" s="128">
        <v>270</v>
      </c>
      <c r="BQ15" s="125">
        <v>365</v>
      </c>
      <c r="BR15" s="3"/>
    </row>
    <row r="16" spans="1:70" ht="15" customHeight="1" x14ac:dyDescent="0.2">
      <c r="B16" s="123"/>
      <c r="C16" s="123"/>
      <c r="D16" s="123"/>
      <c r="E16" s="123"/>
      <c r="F16" s="123"/>
      <c r="G16" s="123"/>
      <c r="H16" s="123"/>
      <c r="I16" s="123"/>
      <c r="J16" s="123"/>
      <c r="K16" s="123"/>
      <c r="L16" s="123"/>
      <c r="M16" s="123"/>
      <c r="N16" s="123"/>
      <c r="Q16" s="214" t="s">
        <v>161</v>
      </c>
      <c r="R16" s="215"/>
      <c r="S16" s="215"/>
      <c r="T16" s="215"/>
      <c r="U16" s="215"/>
      <c r="V16" s="215"/>
      <c r="W16" s="216"/>
      <c r="X16" s="129"/>
      <c r="Y16" s="130"/>
      <c r="Z16" s="130"/>
      <c r="AA16" s="130">
        <v>2</v>
      </c>
      <c r="AB16" s="130">
        <v>1</v>
      </c>
      <c r="AC16" s="131">
        <v>2</v>
      </c>
      <c r="AD16" s="130">
        <v>2</v>
      </c>
      <c r="AE16" s="130">
        <v>1</v>
      </c>
      <c r="AF16" s="130">
        <v>1</v>
      </c>
      <c r="AG16" s="130">
        <v>1</v>
      </c>
      <c r="AH16" s="130">
        <v>2</v>
      </c>
      <c r="AI16" s="130">
        <v>2</v>
      </c>
      <c r="AJ16" s="130">
        <v>1</v>
      </c>
      <c r="AK16" s="130">
        <v>1</v>
      </c>
      <c r="AL16" s="130">
        <v>3</v>
      </c>
      <c r="AM16" s="130">
        <v>2</v>
      </c>
      <c r="AN16" s="130">
        <v>1</v>
      </c>
      <c r="AO16" s="130">
        <v>1</v>
      </c>
      <c r="AP16" s="130">
        <v>1</v>
      </c>
      <c r="AQ16" s="130">
        <v>3</v>
      </c>
      <c r="AR16" s="130">
        <v>2</v>
      </c>
      <c r="AS16" s="130">
        <v>6</v>
      </c>
      <c r="AT16" s="130">
        <v>4</v>
      </c>
      <c r="AU16" s="130">
        <v>4</v>
      </c>
      <c r="AV16" s="130">
        <v>2</v>
      </c>
      <c r="AW16" s="130">
        <v>1</v>
      </c>
      <c r="AX16" s="130">
        <v>3</v>
      </c>
      <c r="AY16" s="130">
        <v>2</v>
      </c>
      <c r="AZ16" s="130">
        <v>1</v>
      </c>
      <c r="BA16" s="130">
        <v>1</v>
      </c>
      <c r="BB16" s="130">
        <v>2</v>
      </c>
      <c r="BC16" s="130">
        <v>2</v>
      </c>
      <c r="BD16" s="130">
        <v>2</v>
      </c>
      <c r="BE16" s="130">
        <v>3</v>
      </c>
      <c r="BF16" s="130">
        <v>4</v>
      </c>
      <c r="BG16" s="130">
        <v>1</v>
      </c>
      <c r="BH16" s="130">
        <v>1</v>
      </c>
      <c r="BI16" s="130">
        <v>2</v>
      </c>
      <c r="BJ16" s="130">
        <v>1</v>
      </c>
      <c r="BK16" s="130">
        <v>1</v>
      </c>
      <c r="BL16" s="130">
        <v>2</v>
      </c>
      <c r="BM16" s="130">
        <v>2</v>
      </c>
      <c r="BN16" s="130">
        <v>4</v>
      </c>
      <c r="BO16" s="130">
        <v>4</v>
      </c>
      <c r="BP16" s="132">
        <v>2</v>
      </c>
      <c r="BQ16" s="130">
        <v>1</v>
      </c>
      <c r="BR16" s="3"/>
    </row>
    <row r="17" spans="2:70" ht="15" customHeight="1" thickBot="1" x14ac:dyDescent="0.25">
      <c r="B17" s="123"/>
      <c r="C17" s="123"/>
      <c r="D17" s="123"/>
      <c r="E17" s="123"/>
      <c r="F17" s="123"/>
      <c r="G17" s="123"/>
      <c r="H17" s="123"/>
      <c r="I17" s="123"/>
      <c r="J17" s="123"/>
      <c r="K17" s="123"/>
      <c r="L17" s="123"/>
      <c r="M17" s="123"/>
      <c r="N17" s="123"/>
      <c r="Q17" s="214" t="s">
        <v>162</v>
      </c>
      <c r="R17" s="215"/>
      <c r="S17" s="215"/>
      <c r="T17" s="215"/>
      <c r="U17" s="215"/>
      <c r="V17" s="215"/>
      <c r="W17" s="216"/>
      <c r="X17" s="133"/>
      <c r="Y17" s="134"/>
      <c r="Z17" s="134"/>
      <c r="AA17" s="134">
        <v>0.3</v>
      </c>
      <c r="AB17" s="134">
        <v>0.3</v>
      </c>
      <c r="AC17" s="135">
        <v>0.5</v>
      </c>
      <c r="AD17" s="134">
        <v>1.5</v>
      </c>
      <c r="AE17" s="134">
        <v>0.5</v>
      </c>
      <c r="AF17" s="134">
        <v>0.5</v>
      </c>
      <c r="AG17" s="134">
        <v>1.5</v>
      </c>
      <c r="AH17" s="134">
        <v>1.5</v>
      </c>
      <c r="AI17" s="134">
        <v>1.5</v>
      </c>
      <c r="AJ17" s="134">
        <v>1.5</v>
      </c>
      <c r="AK17" s="134">
        <v>1.5</v>
      </c>
      <c r="AL17" s="134">
        <v>1.5</v>
      </c>
      <c r="AM17" s="134">
        <v>1.5</v>
      </c>
      <c r="AN17" s="134">
        <v>1.5</v>
      </c>
      <c r="AO17" s="134">
        <v>1.5</v>
      </c>
      <c r="AP17" s="134">
        <v>1.5</v>
      </c>
      <c r="AQ17" s="134">
        <v>1.5</v>
      </c>
      <c r="AR17" s="134">
        <v>1.5</v>
      </c>
      <c r="AS17" s="134">
        <v>1.5</v>
      </c>
      <c r="AT17" s="134">
        <v>1.5</v>
      </c>
      <c r="AU17" s="134">
        <v>1.5</v>
      </c>
      <c r="AV17" s="134">
        <v>1.5</v>
      </c>
      <c r="AW17" s="134">
        <v>1.5</v>
      </c>
      <c r="AX17" s="134">
        <v>1.5</v>
      </c>
      <c r="AY17" s="134">
        <v>1.5</v>
      </c>
      <c r="AZ17" s="134">
        <v>1.5</v>
      </c>
      <c r="BA17" s="134">
        <v>1.5</v>
      </c>
      <c r="BB17" s="134">
        <v>1.5</v>
      </c>
      <c r="BC17" s="134">
        <v>1.5</v>
      </c>
      <c r="BD17" s="134">
        <v>1.5</v>
      </c>
      <c r="BE17" s="134">
        <v>1.5</v>
      </c>
      <c r="BF17" s="134">
        <v>1.5</v>
      </c>
      <c r="BG17" s="134">
        <v>1.5</v>
      </c>
      <c r="BH17" s="134">
        <v>1.5</v>
      </c>
      <c r="BI17" s="134">
        <v>1.5</v>
      </c>
      <c r="BJ17" s="134">
        <v>1.5</v>
      </c>
      <c r="BK17" s="134">
        <v>1.5</v>
      </c>
      <c r="BL17" s="134">
        <v>1.5</v>
      </c>
      <c r="BM17" s="134">
        <v>1.5</v>
      </c>
      <c r="BN17" s="134">
        <v>1.5</v>
      </c>
      <c r="BO17" s="134">
        <v>1.5</v>
      </c>
      <c r="BP17" s="136">
        <v>1.5</v>
      </c>
      <c r="BQ17" s="134">
        <v>1.5</v>
      </c>
      <c r="BR17" s="3"/>
    </row>
    <row r="18" spans="2:70" ht="15" customHeight="1" x14ac:dyDescent="0.2">
      <c r="B18" s="137"/>
      <c r="C18" s="137"/>
      <c r="D18" s="137"/>
      <c r="E18" s="137"/>
      <c r="F18" s="137"/>
      <c r="G18" s="137"/>
      <c r="H18" s="137"/>
      <c r="I18" s="137"/>
      <c r="J18" s="137"/>
      <c r="K18" s="137"/>
      <c r="L18" s="137"/>
      <c r="M18" s="137"/>
      <c r="N18" s="137"/>
      <c r="Q18" s="214" t="s">
        <v>163</v>
      </c>
      <c r="R18" s="215"/>
      <c r="S18" s="215"/>
      <c r="T18" s="215"/>
      <c r="U18" s="215"/>
      <c r="V18" s="215"/>
      <c r="W18" s="216"/>
      <c r="X18" s="138">
        <v>1</v>
      </c>
      <c r="Y18" s="139">
        <v>1</v>
      </c>
      <c r="Z18" s="139">
        <v>1</v>
      </c>
      <c r="AA18" s="139"/>
      <c r="AB18" s="139"/>
      <c r="AC18" s="140"/>
      <c r="AD18" s="139">
        <v>1</v>
      </c>
      <c r="AE18" s="139"/>
      <c r="AF18" s="139"/>
      <c r="AG18" s="139"/>
      <c r="AH18" s="139"/>
      <c r="AI18" s="139"/>
      <c r="AJ18" s="139">
        <v>1</v>
      </c>
      <c r="AK18" s="139">
        <v>1</v>
      </c>
      <c r="AL18" s="139">
        <v>1</v>
      </c>
      <c r="AM18" s="139"/>
      <c r="AN18" s="139">
        <v>1</v>
      </c>
      <c r="AO18" s="139">
        <v>1</v>
      </c>
      <c r="AP18" s="139">
        <v>1</v>
      </c>
      <c r="AQ18" s="139"/>
      <c r="AR18" s="139"/>
      <c r="AS18" s="139"/>
      <c r="AT18" s="139">
        <v>2</v>
      </c>
      <c r="AU18" s="139">
        <v>2</v>
      </c>
      <c r="AV18" s="139">
        <v>2</v>
      </c>
      <c r="AW18" s="139">
        <v>1</v>
      </c>
      <c r="AX18" s="139"/>
      <c r="AY18" s="139"/>
      <c r="AZ18" s="139">
        <v>1</v>
      </c>
      <c r="BA18" s="139">
        <v>1</v>
      </c>
      <c r="BB18" s="139"/>
      <c r="BC18" s="139"/>
      <c r="BD18" s="139"/>
      <c r="BE18" s="139">
        <v>1</v>
      </c>
      <c r="BF18" s="139">
        <v>2</v>
      </c>
      <c r="BG18" s="139">
        <v>1</v>
      </c>
      <c r="BH18" s="139">
        <v>1</v>
      </c>
      <c r="BI18" s="139"/>
      <c r="BJ18" s="139"/>
      <c r="BK18" s="139"/>
      <c r="BL18" s="139"/>
      <c r="BM18" s="139"/>
      <c r="BN18" s="139">
        <v>2</v>
      </c>
      <c r="BO18" s="139">
        <v>2</v>
      </c>
      <c r="BP18" s="141"/>
      <c r="BQ18" s="139"/>
      <c r="BR18" s="3"/>
    </row>
    <row r="19" spans="2:70" ht="15" customHeight="1" thickBot="1" x14ac:dyDescent="0.25">
      <c r="B19" s="142"/>
      <c r="C19" s="143"/>
      <c r="D19" s="137"/>
      <c r="E19" s="137"/>
      <c r="F19" s="137"/>
      <c r="G19" s="137"/>
      <c r="H19" s="137"/>
      <c r="I19" s="137"/>
      <c r="J19" s="137"/>
      <c r="K19" s="137"/>
      <c r="L19" s="137"/>
      <c r="M19" s="137"/>
      <c r="N19" s="137"/>
      <c r="Q19" s="214" t="s">
        <v>164</v>
      </c>
      <c r="R19" s="215"/>
      <c r="S19" s="215"/>
      <c r="T19" s="215"/>
      <c r="U19" s="215"/>
      <c r="V19" s="215"/>
      <c r="W19" s="216"/>
      <c r="X19" s="144">
        <v>1</v>
      </c>
      <c r="Y19" s="145">
        <v>1</v>
      </c>
      <c r="Z19" s="145">
        <v>1</v>
      </c>
      <c r="AA19" s="145"/>
      <c r="AB19" s="145"/>
      <c r="AC19" s="146"/>
      <c r="AD19" s="145">
        <v>1.5</v>
      </c>
      <c r="AE19" s="145"/>
      <c r="AF19" s="145"/>
      <c r="AG19" s="145"/>
      <c r="AH19" s="145"/>
      <c r="AI19" s="145"/>
      <c r="AJ19" s="145">
        <v>1.5</v>
      </c>
      <c r="AK19" s="145">
        <v>1.5</v>
      </c>
      <c r="AL19" s="145">
        <v>1.5</v>
      </c>
      <c r="AM19" s="145"/>
      <c r="AN19" s="145">
        <v>1.5</v>
      </c>
      <c r="AO19" s="145">
        <v>1.5</v>
      </c>
      <c r="AP19" s="145">
        <v>1.5</v>
      </c>
      <c r="AQ19" s="145"/>
      <c r="AR19" s="145"/>
      <c r="AS19" s="145"/>
      <c r="AT19" s="145">
        <v>1.5</v>
      </c>
      <c r="AU19" s="145">
        <v>1.5</v>
      </c>
      <c r="AV19" s="145">
        <v>1.5</v>
      </c>
      <c r="AW19" s="145">
        <v>1.5</v>
      </c>
      <c r="AX19" s="145"/>
      <c r="AY19" s="145"/>
      <c r="AZ19" s="145">
        <v>1.5</v>
      </c>
      <c r="BA19" s="145">
        <v>1.5</v>
      </c>
      <c r="BB19" s="145"/>
      <c r="BC19" s="145"/>
      <c r="BD19" s="145"/>
      <c r="BE19" s="145">
        <v>1.5</v>
      </c>
      <c r="BF19" s="145">
        <v>1.5</v>
      </c>
      <c r="BG19" s="145">
        <v>1.5</v>
      </c>
      <c r="BH19" s="145">
        <v>1.5</v>
      </c>
      <c r="BI19" s="145"/>
      <c r="BJ19" s="145"/>
      <c r="BK19" s="145"/>
      <c r="BL19" s="145"/>
      <c r="BM19" s="145"/>
      <c r="BN19" s="145">
        <v>1.5</v>
      </c>
      <c r="BO19" s="145">
        <v>1.5</v>
      </c>
      <c r="BP19" s="147"/>
      <c r="BQ19" s="145"/>
      <c r="BR19" s="4"/>
    </row>
    <row r="20" spans="2:70" ht="15" customHeight="1" x14ac:dyDescent="0.2">
      <c r="B20" s="142"/>
      <c r="C20" s="143"/>
      <c r="D20" s="148"/>
      <c r="E20" s="137"/>
      <c r="F20" s="137"/>
      <c r="G20" s="137"/>
      <c r="H20" s="137"/>
      <c r="I20" s="137"/>
      <c r="J20" s="137"/>
      <c r="K20" s="137"/>
      <c r="L20" s="137"/>
      <c r="M20" s="137"/>
      <c r="N20" s="137"/>
      <c r="Q20" s="214" t="s">
        <v>165</v>
      </c>
      <c r="R20" s="215"/>
      <c r="S20" s="215"/>
      <c r="T20" s="215"/>
      <c r="U20" s="215"/>
      <c r="V20" s="215"/>
      <c r="W20" s="216"/>
      <c r="X20" s="149">
        <f t="shared" ref="X20:BQ20" si="0">X17*(X16*30/X15)</f>
        <v>0</v>
      </c>
      <c r="Y20" s="150">
        <f t="shared" si="0"/>
        <v>0</v>
      </c>
      <c r="Z20" s="150">
        <f t="shared" si="0"/>
        <v>0</v>
      </c>
      <c r="AA20" s="150">
        <f t="shared" si="0"/>
        <v>0.3</v>
      </c>
      <c r="AB20" s="150">
        <f t="shared" si="0"/>
        <v>0.15</v>
      </c>
      <c r="AC20" s="151">
        <f t="shared" si="0"/>
        <v>8.2191780821917804E-2</v>
      </c>
      <c r="AD20" s="150">
        <f t="shared" si="0"/>
        <v>0.24657534246575341</v>
      </c>
      <c r="AE20" s="150">
        <f t="shared" si="0"/>
        <v>5.5555555555555552E-2</v>
      </c>
      <c r="AF20" s="150">
        <f t="shared" si="0"/>
        <v>0.25</v>
      </c>
      <c r="AG20" s="150">
        <f t="shared" si="0"/>
        <v>0.75</v>
      </c>
      <c r="AH20" s="150">
        <f t="shared" si="0"/>
        <v>0.24657534246575341</v>
      </c>
      <c r="AI20" s="150">
        <f t="shared" si="0"/>
        <v>0.5</v>
      </c>
      <c r="AJ20" s="150">
        <f>AJ17*(AJ16*30/AJ15)</f>
        <v>0.75</v>
      </c>
      <c r="AK20" s="150">
        <f t="shared" ref="AK20" si="1">AK17*(AK16*30/AK15)</f>
        <v>0.16666666666666666</v>
      </c>
      <c r="AL20" s="150">
        <f>AL17*(AL16*30/AL15)</f>
        <v>0.75</v>
      </c>
      <c r="AM20" s="150">
        <f>AM17*(AM16*30/AM15)</f>
        <v>0.24657534246575341</v>
      </c>
      <c r="AN20" s="150">
        <f>AN17*(AN16*30/AN15)</f>
        <v>0.75</v>
      </c>
      <c r="AO20" s="150">
        <f t="shared" si="0"/>
        <v>0.75</v>
      </c>
      <c r="AP20" s="150">
        <f t="shared" si="0"/>
        <v>0.16666666666666666</v>
      </c>
      <c r="AQ20" s="150">
        <f t="shared" si="0"/>
        <v>0.75</v>
      </c>
      <c r="AR20" s="150">
        <f t="shared" si="0"/>
        <v>0.33333333333333331</v>
      </c>
      <c r="AS20" s="150">
        <f t="shared" si="0"/>
        <v>0.73972602739726023</v>
      </c>
      <c r="AT20" s="150">
        <f t="shared" si="0"/>
        <v>0.49315068493150682</v>
      </c>
      <c r="AU20" s="150">
        <f t="shared" si="0"/>
        <v>0.49315068493150682</v>
      </c>
      <c r="AV20" s="150">
        <f>AV17*(AV16*30/AV15)</f>
        <v>0.5</v>
      </c>
      <c r="AW20" s="150">
        <f t="shared" si="0"/>
        <v>0.75</v>
      </c>
      <c r="AX20" s="150">
        <f t="shared" si="0"/>
        <v>0.75</v>
      </c>
      <c r="AY20" s="150">
        <f t="shared" si="0"/>
        <v>0.5</v>
      </c>
      <c r="AZ20" s="150">
        <f t="shared" si="0"/>
        <v>0.75</v>
      </c>
      <c r="BA20" s="150">
        <f t="shared" si="0"/>
        <v>0.75</v>
      </c>
      <c r="BB20" s="150">
        <f t="shared" si="0"/>
        <v>0.5</v>
      </c>
      <c r="BC20" s="150">
        <f>BC17*(BC16*30/BC15)</f>
        <v>0.5</v>
      </c>
      <c r="BD20" s="150">
        <f>BD17*(BD16*30/BD15)</f>
        <v>0.24657534246575341</v>
      </c>
      <c r="BE20" s="150">
        <f t="shared" si="0"/>
        <v>0.36986301369863012</v>
      </c>
      <c r="BF20" s="150">
        <f>BF17*(BF16*30/BF15)</f>
        <v>0.49315068493150682</v>
      </c>
      <c r="BG20" s="150">
        <f t="shared" si="0"/>
        <v>0.12328767123287671</v>
      </c>
      <c r="BH20" s="150">
        <f t="shared" si="0"/>
        <v>0.25</v>
      </c>
      <c r="BI20" s="150">
        <f>BI17*(BI16*30/BI15)</f>
        <v>0.33333333333333331</v>
      </c>
      <c r="BJ20" s="150">
        <f t="shared" si="0"/>
        <v>0.75</v>
      </c>
      <c r="BK20" s="150">
        <f t="shared" si="0"/>
        <v>0.12328767123287671</v>
      </c>
      <c r="BL20" s="150">
        <f t="shared" si="0"/>
        <v>0.5</v>
      </c>
      <c r="BM20" s="150">
        <f t="shared" si="0"/>
        <v>0.24657534246575341</v>
      </c>
      <c r="BN20" s="150">
        <f t="shared" si="0"/>
        <v>0.49315068493150682</v>
      </c>
      <c r="BO20" s="150">
        <f t="shared" si="0"/>
        <v>0.49315068493150682</v>
      </c>
      <c r="BP20" s="152">
        <f t="shared" si="0"/>
        <v>0.33333333333333331</v>
      </c>
      <c r="BQ20" s="150">
        <f t="shared" si="0"/>
        <v>0.12328767123287671</v>
      </c>
      <c r="BR20" s="7">
        <f>SUM(X20:BQ20)</f>
        <v>18.849162861491632</v>
      </c>
    </row>
    <row r="21" spans="2:70" ht="15" customHeight="1" thickBot="1" x14ac:dyDescent="0.25">
      <c r="B21" s="148"/>
      <c r="C21" s="148"/>
      <c r="D21" s="148"/>
      <c r="E21" s="137"/>
      <c r="F21" s="137"/>
      <c r="G21" s="137"/>
      <c r="H21" s="137"/>
      <c r="I21" s="137"/>
      <c r="J21" s="137"/>
      <c r="K21" s="137"/>
      <c r="L21" s="137"/>
      <c r="M21" s="137"/>
      <c r="N21" s="137"/>
      <c r="Q21" s="214" t="s">
        <v>166</v>
      </c>
      <c r="R21" s="215"/>
      <c r="S21" s="215"/>
      <c r="T21" s="215"/>
      <c r="U21" s="215"/>
      <c r="V21" s="215"/>
      <c r="W21" s="216"/>
      <c r="X21" s="153">
        <f t="shared" ref="X21:BQ21" si="2">X19*(X18*30/X15)</f>
        <v>7.575757575757576E-2</v>
      </c>
      <c r="Y21" s="154">
        <f t="shared" si="2"/>
        <v>7.575757575757576E-2</v>
      </c>
      <c r="Z21" s="154">
        <f t="shared" si="2"/>
        <v>8.2191780821917804E-2</v>
      </c>
      <c r="AA21" s="154">
        <f t="shared" si="2"/>
        <v>0</v>
      </c>
      <c r="AB21" s="154">
        <f t="shared" si="2"/>
        <v>0</v>
      </c>
      <c r="AC21" s="155">
        <f t="shared" si="2"/>
        <v>0</v>
      </c>
      <c r="AD21" s="154">
        <f t="shared" si="2"/>
        <v>0.12328767123287671</v>
      </c>
      <c r="AE21" s="154">
        <f t="shared" si="2"/>
        <v>0</v>
      </c>
      <c r="AF21" s="154">
        <f t="shared" si="2"/>
        <v>0</v>
      </c>
      <c r="AG21" s="154">
        <f t="shared" si="2"/>
        <v>0</v>
      </c>
      <c r="AH21" s="154">
        <f t="shared" si="2"/>
        <v>0</v>
      </c>
      <c r="AI21" s="154">
        <f t="shared" si="2"/>
        <v>0</v>
      </c>
      <c r="AJ21" s="154">
        <f>AJ19*(AJ18*30/AJ15)</f>
        <v>0.75</v>
      </c>
      <c r="AK21" s="154">
        <f t="shared" ref="AK21" si="3">AK19*(AK18*30/AK15)</f>
        <v>0.16666666666666666</v>
      </c>
      <c r="AL21" s="154">
        <f>AL19*(AL18*30/AL15)</f>
        <v>0.25</v>
      </c>
      <c r="AM21" s="154">
        <f>AM19*(AM18*30/AM15)</f>
        <v>0</v>
      </c>
      <c r="AN21" s="154">
        <f>AN19*(AN18*30/AN15)</f>
        <v>0.75</v>
      </c>
      <c r="AO21" s="154">
        <f t="shared" si="2"/>
        <v>0.75</v>
      </c>
      <c r="AP21" s="154">
        <f t="shared" si="2"/>
        <v>0.16666666666666666</v>
      </c>
      <c r="AQ21" s="154">
        <f t="shared" si="2"/>
        <v>0</v>
      </c>
      <c r="AR21" s="154">
        <f t="shared" si="2"/>
        <v>0</v>
      </c>
      <c r="AS21" s="154">
        <f t="shared" si="2"/>
        <v>0</v>
      </c>
      <c r="AT21" s="154">
        <f t="shared" si="2"/>
        <v>0.24657534246575341</v>
      </c>
      <c r="AU21" s="154">
        <f t="shared" si="2"/>
        <v>0.24657534246575341</v>
      </c>
      <c r="AV21" s="154">
        <f>AV19*(AV18*30/AV15)</f>
        <v>0.5</v>
      </c>
      <c r="AW21" s="154">
        <f t="shared" si="2"/>
        <v>0.75</v>
      </c>
      <c r="AX21" s="154">
        <f t="shared" si="2"/>
        <v>0</v>
      </c>
      <c r="AY21" s="154">
        <f t="shared" si="2"/>
        <v>0</v>
      </c>
      <c r="AZ21" s="154">
        <f t="shared" si="2"/>
        <v>0.75</v>
      </c>
      <c r="BA21" s="154">
        <f t="shared" si="2"/>
        <v>0.75</v>
      </c>
      <c r="BB21" s="154">
        <f t="shared" si="2"/>
        <v>0</v>
      </c>
      <c r="BC21" s="154">
        <f>BC19*(BC18*30/BC15)</f>
        <v>0</v>
      </c>
      <c r="BD21" s="154">
        <f>BD19*(BD18*30/BD15)</f>
        <v>0</v>
      </c>
      <c r="BE21" s="154">
        <f t="shared" si="2"/>
        <v>0.12328767123287671</v>
      </c>
      <c r="BF21" s="154">
        <f>BF19*(BF18*30/BF15)</f>
        <v>0.24657534246575341</v>
      </c>
      <c r="BG21" s="154">
        <f t="shared" si="2"/>
        <v>0.12328767123287671</v>
      </c>
      <c r="BH21" s="154">
        <f t="shared" si="2"/>
        <v>0.25</v>
      </c>
      <c r="BI21" s="154">
        <f>BI19*(BI18*30/BI15)</f>
        <v>0</v>
      </c>
      <c r="BJ21" s="154">
        <f t="shared" si="2"/>
        <v>0</v>
      </c>
      <c r="BK21" s="154">
        <f t="shared" si="2"/>
        <v>0</v>
      </c>
      <c r="BL21" s="154">
        <f t="shared" si="2"/>
        <v>0</v>
      </c>
      <c r="BM21" s="154">
        <f t="shared" si="2"/>
        <v>0</v>
      </c>
      <c r="BN21" s="154">
        <f t="shared" si="2"/>
        <v>0.24657534246575341</v>
      </c>
      <c r="BO21" s="154">
        <f t="shared" si="2"/>
        <v>0.24657534246575341</v>
      </c>
      <c r="BP21" s="156">
        <f t="shared" si="2"/>
        <v>0</v>
      </c>
      <c r="BQ21" s="154">
        <f t="shared" si="2"/>
        <v>0</v>
      </c>
      <c r="BR21" s="8">
        <f>SUM(X21:BQ21)</f>
        <v>7.6697799916978004</v>
      </c>
    </row>
    <row r="22" spans="2:70" ht="15" customHeight="1" x14ac:dyDescent="0.2">
      <c r="B22" s="157"/>
      <c r="C22" s="157"/>
      <c r="D22" s="157"/>
      <c r="E22" s="157"/>
      <c r="F22" s="157"/>
      <c r="G22" s="157"/>
      <c r="H22" s="157"/>
      <c r="I22" s="157"/>
      <c r="J22" s="157"/>
      <c r="K22" s="157"/>
      <c r="L22" s="157"/>
      <c r="M22" s="157"/>
      <c r="N22" s="157"/>
      <c r="Q22" s="5"/>
      <c r="R22" s="5"/>
      <c r="S22" s="6"/>
      <c r="T22" s="6"/>
      <c r="U22" s="6"/>
      <c r="V22" s="6"/>
      <c r="W22" s="158"/>
      <c r="X22" s="159"/>
      <c r="Y22" s="159"/>
      <c r="Z22" s="159"/>
      <c r="AA22" s="159"/>
      <c r="AB22" s="159"/>
      <c r="AC22" s="160"/>
      <c r="AD22" s="160"/>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59"/>
      <c r="BA22" s="159"/>
      <c r="BB22" s="159"/>
      <c r="BC22" s="159"/>
      <c r="BD22" s="159"/>
      <c r="BE22" s="159"/>
      <c r="BF22" s="159"/>
      <c r="BG22" s="159"/>
      <c r="BH22" s="159"/>
      <c r="BI22" s="159"/>
      <c r="BJ22" s="159"/>
      <c r="BK22" s="159"/>
      <c r="BM22" s="159"/>
      <c r="BN22" s="159"/>
      <c r="BO22" s="159"/>
      <c r="BP22" s="159"/>
      <c r="BQ22" s="161" t="s">
        <v>167</v>
      </c>
      <c r="BR22" s="162">
        <f>SUM(BR20:BR21)</f>
        <v>26.518942853189433</v>
      </c>
    </row>
    <row r="23" spans="2:70" ht="15" customHeight="1" thickBot="1" x14ac:dyDescent="0.25">
      <c r="B23" s="157"/>
      <c r="C23" s="157"/>
      <c r="D23" s="157"/>
      <c r="E23" s="157"/>
      <c r="F23" s="157"/>
      <c r="G23" s="157"/>
      <c r="H23" s="157"/>
      <c r="I23" s="157"/>
      <c r="J23" s="157"/>
      <c r="K23" s="157"/>
      <c r="L23" s="157"/>
      <c r="M23" s="157"/>
      <c r="N23" s="157"/>
      <c r="Q23" s="5"/>
      <c r="R23" s="5"/>
      <c r="S23" s="6"/>
      <c r="T23" s="6"/>
      <c r="U23" s="6"/>
      <c r="V23" s="6"/>
      <c r="W23" s="158"/>
      <c r="X23" s="163"/>
      <c r="Y23" s="163"/>
      <c r="Z23" s="163"/>
      <c r="AA23" s="163"/>
      <c r="AB23" s="163"/>
      <c r="AC23" s="164"/>
      <c r="AD23" s="10"/>
      <c r="AE23" s="9"/>
      <c r="AF23" s="10"/>
      <c r="AG23" s="9"/>
      <c r="AH23" s="9"/>
      <c r="AI23" s="9"/>
      <c r="BQ23" s="161" t="s">
        <v>168</v>
      </c>
      <c r="BR23" s="165">
        <f>BR21/BR22</f>
        <v>0.2892189192517286</v>
      </c>
    </row>
    <row r="24" spans="2:70" ht="12.75" customHeight="1" x14ac:dyDescent="0.2">
      <c r="B24" s="148"/>
      <c r="C24" s="148"/>
      <c r="D24" s="148"/>
      <c r="E24" s="148"/>
      <c r="F24" s="148"/>
      <c r="G24" s="148"/>
      <c r="H24" s="148"/>
      <c r="I24" s="148"/>
      <c r="J24" s="148"/>
      <c r="K24" s="148"/>
      <c r="L24" s="157"/>
      <c r="M24" s="157"/>
      <c r="N24" s="157"/>
    </row>
    <row r="25" spans="2:70" ht="12.75" customHeight="1" x14ac:dyDescent="0.2">
      <c r="B25" s="148"/>
      <c r="C25" s="148"/>
      <c r="D25" s="148"/>
      <c r="E25" s="148"/>
      <c r="F25" s="148"/>
      <c r="G25" s="148"/>
      <c r="H25" s="148"/>
      <c r="I25" s="148"/>
      <c r="J25" s="148"/>
      <c r="K25" s="148"/>
      <c r="L25" s="157"/>
      <c r="M25" s="157"/>
      <c r="N25" s="157"/>
    </row>
    <row r="26" spans="2:70" ht="12.75" customHeight="1" x14ac:dyDescent="0.2">
      <c r="B26" s="148"/>
      <c r="C26" s="148"/>
      <c r="D26" s="148"/>
      <c r="E26" s="148"/>
      <c r="F26" s="148"/>
      <c r="G26" s="148"/>
      <c r="H26" s="148"/>
      <c r="I26" s="148"/>
      <c r="J26" s="148"/>
      <c r="K26" s="148"/>
      <c r="L26" s="157"/>
      <c r="M26" s="157"/>
      <c r="N26" s="157"/>
    </row>
    <row r="27" spans="2:70" ht="12.75" customHeight="1" x14ac:dyDescent="0.2">
      <c r="B27" s="167"/>
      <c r="C27" s="167"/>
      <c r="D27" s="167"/>
      <c r="E27" s="167"/>
      <c r="F27" s="167"/>
      <c r="G27" s="167"/>
      <c r="H27" s="167"/>
      <c r="I27" s="167"/>
      <c r="J27" s="167"/>
      <c r="K27" s="167"/>
      <c r="L27" s="168"/>
      <c r="M27" s="168"/>
      <c r="N27" s="168"/>
    </row>
    <row r="28" spans="2:70" ht="12.75" customHeight="1" x14ac:dyDescent="0.2">
      <c r="B28" s="148"/>
      <c r="C28" s="148"/>
      <c r="D28" s="148"/>
      <c r="E28" s="148"/>
      <c r="F28" s="148"/>
      <c r="G28" s="148"/>
      <c r="H28" s="148"/>
      <c r="I28" s="148"/>
      <c r="J28" s="148"/>
      <c r="K28" s="148"/>
      <c r="L28" s="157"/>
      <c r="M28" s="157"/>
      <c r="N28" s="157"/>
    </row>
    <row r="29" spans="2:70" ht="12.75" customHeight="1" x14ac:dyDescent="0.2">
      <c r="B29" s="167"/>
      <c r="C29" s="167"/>
      <c r="D29" s="167"/>
      <c r="E29" s="167"/>
      <c r="F29" s="167"/>
      <c r="G29" s="167"/>
      <c r="H29" s="167"/>
      <c r="I29" s="167"/>
      <c r="J29" s="167"/>
      <c r="K29" s="167"/>
      <c r="L29" s="168"/>
      <c r="M29" s="168"/>
      <c r="N29" s="168"/>
    </row>
    <row r="30" spans="2:70" ht="12.75" customHeight="1" x14ac:dyDescent="0.2">
      <c r="B30" s="167"/>
      <c r="C30" s="167"/>
      <c r="D30" s="167"/>
      <c r="E30" s="167"/>
      <c r="F30" s="167"/>
      <c r="G30" s="167"/>
      <c r="H30" s="167"/>
      <c r="I30" s="167"/>
      <c r="J30" s="167"/>
      <c r="K30" s="167"/>
      <c r="L30" s="168"/>
      <c r="M30" s="168"/>
      <c r="N30" s="168"/>
    </row>
    <row r="31" spans="2:70" ht="12.75" customHeight="1" x14ac:dyDescent="0.2">
      <c r="B31" s="167"/>
      <c r="C31" s="167"/>
      <c r="D31" s="167"/>
      <c r="E31" s="167"/>
      <c r="F31" s="167"/>
      <c r="G31" s="167"/>
      <c r="H31" s="167"/>
      <c r="I31" s="167"/>
      <c r="J31" s="167"/>
      <c r="K31" s="167"/>
      <c r="L31" s="168"/>
      <c r="M31" s="168"/>
      <c r="N31" s="168"/>
    </row>
    <row r="32" spans="2:70" ht="12.75" customHeight="1" x14ac:dyDescent="0.2">
      <c r="B32" s="167"/>
      <c r="C32" s="167"/>
      <c r="D32" s="167"/>
      <c r="E32" s="167"/>
      <c r="F32" s="167"/>
      <c r="G32" s="167"/>
      <c r="H32" s="167"/>
      <c r="I32" s="167"/>
      <c r="J32" s="167"/>
      <c r="K32" s="167"/>
      <c r="L32" s="168"/>
      <c r="M32" s="168"/>
      <c r="N32" s="168"/>
    </row>
    <row r="33" spans="2:14" ht="12.75" customHeight="1" x14ac:dyDescent="0.2">
      <c r="B33" s="168"/>
      <c r="C33" s="168"/>
      <c r="D33" s="168"/>
      <c r="E33" s="168"/>
      <c r="F33" s="168"/>
      <c r="G33" s="168"/>
      <c r="H33" s="168"/>
      <c r="I33" s="168"/>
      <c r="J33" s="168"/>
      <c r="K33" s="168"/>
      <c r="L33" s="168"/>
      <c r="M33" s="168"/>
      <c r="N33" s="168"/>
    </row>
    <row r="34" spans="2:14" ht="12.75" customHeight="1" x14ac:dyDescent="0.2">
      <c r="B34" s="167"/>
      <c r="C34" s="168"/>
      <c r="D34" s="168"/>
      <c r="E34" s="168"/>
      <c r="F34" s="168"/>
      <c r="G34" s="168"/>
      <c r="H34" s="168"/>
      <c r="I34" s="168"/>
      <c r="J34" s="168"/>
      <c r="K34" s="168"/>
      <c r="L34" s="168"/>
      <c r="M34" s="168"/>
      <c r="N34" s="168"/>
    </row>
    <row r="35" spans="2:14" ht="12.75" customHeight="1" x14ac:dyDescent="0.2">
      <c r="B35" s="148"/>
      <c r="C35" s="167"/>
      <c r="D35" s="167"/>
      <c r="E35" s="167"/>
      <c r="F35" s="167"/>
      <c r="G35" s="167"/>
      <c r="H35" s="167"/>
      <c r="I35" s="167"/>
      <c r="J35" s="167"/>
      <c r="K35" s="167"/>
      <c r="L35" s="167"/>
      <c r="M35" s="167"/>
      <c r="N35" s="167"/>
    </row>
    <row r="36" spans="2:14" ht="12.75" customHeight="1" x14ac:dyDescent="0.2">
      <c r="B36" s="137"/>
      <c r="C36" s="148"/>
      <c r="D36" s="148"/>
      <c r="E36" s="148"/>
      <c r="F36" s="148"/>
      <c r="G36" s="148"/>
      <c r="H36" s="148"/>
      <c r="I36" s="148"/>
      <c r="J36" s="148"/>
      <c r="K36" s="148"/>
      <c r="L36" s="148"/>
      <c r="M36" s="148"/>
      <c r="N36" s="148"/>
    </row>
    <row r="37" spans="2:14" ht="12.75" customHeight="1" x14ac:dyDescent="0.2">
      <c r="B37" s="148"/>
      <c r="C37" s="137"/>
      <c r="D37" s="137"/>
      <c r="E37" s="137"/>
      <c r="F37" s="137"/>
      <c r="G37" s="137"/>
      <c r="H37" s="137"/>
      <c r="I37" s="137"/>
      <c r="J37" s="137"/>
      <c r="K37" s="137"/>
      <c r="L37" s="137"/>
      <c r="M37" s="137"/>
      <c r="N37" s="137"/>
    </row>
    <row r="38" spans="2:14" ht="12.75" customHeight="1" x14ac:dyDescent="0.2">
      <c r="B38" s="148"/>
      <c r="C38" s="148"/>
      <c r="D38" s="148"/>
      <c r="E38" s="148"/>
      <c r="F38" s="148"/>
      <c r="G38" s="148"/>
      <c r="H38" s="148"/>
      <c r="I38" s="148"/>
      <c r="J38" s="148"/>
      <c r="K38" s="148"/>
      <c r="L38" s="148"/>
      <c r="M38" s="148"/>
      <c r="N38" s="148"/>
    </row>
    <row r="39" spans="2:14" ht="12.75" customHeight="1" x14ac:dyDescent="0.2">
      <c r="B39" s="148"/>
      <c r="C39" s="148"/>
      <c r="D39" s="148"/>
      <c r="E39" s="148"/>
      <c r="F39" s="148"/>
      <c r="G39" s="148"/>
      <c r="H39" s="148"/>
      <c r="I39" s="148"/>
      <c r="J39" s="148"/>
      <c r="K39" s="148"/>
      <c r="L39" s="148"/>
      <c r="M39" s="148"/>
      <c r="N39" s="148"/>
    </row>
    <row r="40" spans="2:14" ht="12.75" customHeight="1" x14ac:dyDescent="0.2">
      <c r="B40" s="148"/>
      <c r="C40" s="148"/>
      <c r="D40" s="148"/>
      <c r="E40" s="148"/>
      <c r="F40" s="148"/>
      <c r="G40" s="148"/>
      <c r="H40" s="148"/>
      <c r="I40" s="148"/>
      <c r="J40" s="148"/>
      <c r="K40" s="148"/>
      <c r="L40" s="148"/>
      <c r="M40" s="148"/>
      <c r="N40" s="148"/>
    </row>
    <row r="41" spans="2:14" ht="12.75" customHeight="1" x14ac:dyDescent="0.2">
      <c r="B41" s="148"/>
      <c r="C41" s="148"/>
      <c r="D41" s="148"/>
      <c r="E41" s="148"/>
      <c r="F41" s="148"/>
      <c r="G41" s="148"/>
      <c r="H41" s="148"/>
      <c r="I41" s="148"/>
      <c r="J41" s="148"/>
      <c r="K41" s="148"/>
      <c r="L41" s="148"/>
      <c r="M41" s="148"/>
      <c r="N41" s="148"/>
    </row>
    <row r="42" spans="2:14" ht="12.75" customHeight="1" x14ac:dyDescent="0.2">
      <c r="B42" s="148"/>
      <c r="C42" s="148"/>
      <c r="D42" s="148"/>
      <c r="E42" s="148"/>
      <c r="F42" s="148"/>
      <c r="G42" s="148"/>
      <c r="H42" s="148"/>
      <c r="I42" s="148"/>
      <c r="J42" s="148"/>
      <c r="K42" s="148"/>
      <c r="L42" s="148"/>
      <c r="M42" s="148"/>
      <c r="N42" s="148"/>
    </row>
    <row r="43" spans="2:14" ht="12.75" customHeight="1" x14ac:dyDescent="0.2">
      <c r="B43" s="148"/>
      <c r="C43" s="148"/>
      <c r="D43" s="148"/>
      <c r="E43" s="148"/>
      <c r="F43" s="148"/>
      <c r="G43" s="148"/>
      <c r="H43" s="148"/>
      <c r="I43" s="148"/>
      <c r="J43" s="148"/>
      <c r="K43" s="148"/>
      <c r="L43" s="148"/>
      <c r="M43" s="148"/>
      <c r="N43" s="148"/>
    </row>
    <row r="44" spans="2:14" ht="12.75" customHeight="1" x14ac:dyDescent="0.2">
      <c r="B44" s="148"/>
      <c r="C44" s="148"/>
      <c r="D44" s="137"/>
      <c r="E44" s="137"/>
      <c r="F44" s="137"/>
      <c r="G44" s="137"/>
      <c r="H44" s="137"/>
      <c r="I44" s="137"/>
      <c r="J44" s="137"/>
      <c r="K44" s="137"/>
      <c r="L44" s="137"/>
      <c r="M44" s="137"/>
      <c r="N44" s="137"/>
    </row>
    <row r="45" spans="2:14" ht="12.75" customHeight="1" x14ac:dyDescent="0.2">
      <c r="B45" s="148"/>
      <c r="C45" s="148"/>
      <c r="D45" s="137"/>
      <c r="E45" s="137"/>
      <c r="F45" s="137"/>
      <c r="G45" s="137"/>
      <c r="H45" s="137"/>
      <c r="I45" s="137"/>
      <c r="J45" s="137"/>
      <c r="K45" s="137"/>
      <c r="L45" s="137"/>
      <c r="M45" s="137"/>
      <c r="N45" s="137"/>
    </row>
    <row r="46" spans="2:14" ht="12.75" customHeight="1" x14ac:dyDescent="0.2">
      <c r="B46" s="148"/>
      <c r="C46" s="148"/>
      <c r="D46" s="137"/>
      <c r="E46" s="137"/>
      <c r="F46" s="137"/>
      <c r="G46" s="137"/>
      <c r="H46" s="137"/>
      <c r="I46" s="137"/>
      <c r="J46" s="137"/>
      <c r="K46" s="137"/>
      <c r="L46" s="137"/>
      <c r="M46" s="137"/>
      <c r="N46" s="137"/>
    </row>
    <row r="47" spans="2:14" ht="12.75" customHeight="1" x14ac:dyDescent="0.2">
      <c r="B47" s="148"/>
      <c r="C47" s="148"/>
      <c r="D47" s="137"/>
      <c r="E47" s="137"/>
      <c r="F47" s="137"/>
      <c r="G47" s="137"/>
      <c r="H47" s="137"/>
      <c r="I47" s="137"/>
      <c r="J47" s="137"/>
      <c r="K47" s="137"/>
      <c r="L47" s="137"/>
      <c r="M47" s="137"/>
      <c r="N47" s="137"/>
    </row>
    <row r="48" spans="2:14" ht="12.75" customHeight="1" x14ac:dyDescent="0.2">
      <c r="B48" s="148"/>
      <c r="C48" s="148"/>
      <c r="D48" s="137"/>
      <c r="E48" s="137"/>
      <c r="F48" s="137"/>
      <c r="G48" s="137"/>
      <c r="H48" s="137"/>
      <c r="I48" s="137"/>
      <c r="J48" s="137"/>
      <c r="K48" s="137"/>
      <c r="L48" s="137"/>
      <c r="M48" s="137"/>
      <c r="N48" s="137"/>
    </row>
    <row r="49" spans="2:14" ht="12.75" customHeight="1" x14ac:dyDescent="0.2">
      <c r="B49" s="148"/>
      <c r="C49" s="148"/>
      <c r="D49" s="137"/>
      <c r="E49" s="137"/>
      <c r="F49" s="137"/>
      <c r="G49" s="137"/>
      <c r="H49" s="137"/>
      <c r="I49" s="137"/>
      <c r="J49" s="137"/>
      <c r="K49" s="137"/>
      <c r="L49" s="137"/>
      <c r="M49" s="137"/>
      <c r="N49" s="137"/>
    </row>
    <row r="50" spans="2:14" ht="12.75" customHeight="1" x14ac:dyDescent="0.2">
      <c r="B50" s="148"/>
      <c r="C50" s="148"/>
      <c r="D50" s="137"/>
      <c r="E50" s="137"/>
      <c r="F50" s="137"/>
      <c r="G50" s="137"/>
      <c r="H50" s="137"/>
      <c r="I50" s="137"/>
      <c r="J50" s="137"/>
      <c r="K50" s="137"/>
      <c r="L50" s="137"/>
      <c r="M50" s="137"/>
      <c r="N50" s="137"/>
    </row>
    <row r="51" spans="2:14" ht="12.75" customHeight="1" x14ac:dyDescent="0.2">
      <c r="B51" s="148"/>
      <c r="C51" s="148"/>
      <c r="D51" s="137"/>
      <c r="E51" s="137"/>
      <c r="F51" s="137"/>
      <c r="G51" s="137"/>
      <c r="H51" s="137"/>
      <c r="I51" s="137"/>
      <c r="J51" s="137"/>
      <c r="K51" s="137"/>
      <c r="L51" s="137"/>
      <c r="M51" s="137"/>
      <c r="N51" s="137"/>
    </row>
    <row r="52" spans="2:14" ht="12.75" customHeight="1" x14ac:dyDescent="0.2">
      <c r="B52" s="148"/>
      <c r="C52" s="148"/>
      <c r="D52" s="137"/>
      <c r="E52" s="137"/>
      <c r="F52" s="137"/>
      <c r="G52" s="137"/>
      <c r="H52" s="137"/>
      <c r="I52" s="137"/>
      <c r="J52" s="137"/>
      <c r="K52" s="137"/>
      <c r="L52" s="137"/>
      <c r="M52" s="137"/>
      <c r="N52" s="137"/>
    </row>
    <row r="53" spans="2:14" ht="12.75" customHeight="1" x14ac:dyDescent="0.2">
      <c r="B53" s="148"/>
      <c r="C53" s="148"/>
      <c r="D53" s="137"/>
      <c r="E53" s="137"/>
      <c r="F53" s="137"/>
      <c r="G53" s="137"/>
      <c r="H53" s="137"/>
      <c r="I53" s="137"/>
      <c r="J53" s="137"/>
      <c r="K53" s="137"/>
      <c r="L53" s="137"/>
      <c r="M53" s="137"/>
      <c r="N53" s="137"/>
    </row>
    <row r="54" spans="2:14" ht="12.75" customHeight="1" x14ac:dyDescent="0.2">
      <c r="B54" s="169"/>
      <c r="C54" s="148"/>
      <c r="D54" s="137"/>
      <c r="E54" s="137"/>
      <c r="F54" s="137"/>
      <c r="G54" s="137"/>
      <c r="H54" s="137"/>
      <c r="I54" s="137"/>
      <c r="J54" s="137"/>
      <c r="K54" s="137"/>
      <c r="L54" s="137"/>
      <c r="M54" s="137"/>
      <c r="N54" s="137"/>
    </row>
    <row r="55" spans="2:14" ht="12.75" customHeight="1" x14ac:dyDescent="0.2">
      <c r="B55" s="169"/>
      <c r="C55" s="148"/>
      <c r="D55" s="137"/>
      <c r="E55" s="137"/>
      <c r="F55" s="137"/>
      <c r="G55" s="137"/>
      <c r="H55" s="137"/>
      <c r="I55" s="137"/>
      <c r="J55" s="137"/>
      <c r="K55" s="137"/>
      <c r="L55" s="137"/>
      <c r="M55" s="137"/>
      <c r="N55" s="137"/>
    </row>
    <row r="56" spans="2:14" ht="12.75" customHeight="1" x14ac:dyDescent="0.2">
      <c r="B56" s="169"/>
      <c r="C56" s="137"/>
      <c r="D56" s="137"/>
      <c r="E56" s="137"/>
      <c r="F56" s="137"/>
      <c r="G56" s="137"/>
      <c r="H56" s="137"/>
      <c r="I56" s="137"/>
      <c r="J56" s="137"/>
      <c r="K56" s="137"/>
      <c r="L56" s="137"/>
      <c r="M56" s="137"/>
      <c r="N56" s="137"/>
    </row>
    <row r="57" spans="2:14" ht="12.75" customHeight="1" x14ac:dyDescent="0.2">
      <c r="B57" s="169"/>
      <c r="C57" s="170"/>
      <c r="D57" s="137"/>
      <c r="E57" s="137"/>
      <c r="F57" s="137"/>
      <c r="G57" s="137"/>
      <c r="H57" s="137"/>
      <c r="I57" s="137"/>
      <c r="J57" s="137"/>
      <c r="K57" s="137"/>
      <c r="L57" s="137"/>
      <c r="M57" s="137"/>
      <c r="N57" s="137"/>
    </row>
    <row r="58" spans="2:14" ht="12.75" customHeight="1" x14ac:dyDescent="0.2">
      <c r="B58" s="169"/>
      <c r="C58" s="148"/>
      <c r="D58" s="137"/>
      <c r="E58" s="137"/>
      <c r="F58" s="137"/>
      <c r="G58" s="137"/>
      <c r="H58" s="137"/>
      <c r="I58" s="137"/>
      <c r="J58" s="137"/>
      <c r="K58" s="137"/>
      <c r="L58" s="137"/>
      <c r="M58" s="137"/>
      <c r="N58" s="137"/>
    </row>
    <row r="59" spans="2:14" ht="12.75" customHeight="1" x14ac:dyDescent="0.2">
      <c r="B59" s="169"/>
      <c r="C59" s="148"/>
      <c r="D59" s="137"/>
      <c r="E59" s="137"/>
      <c r="F59" s="137"/>
      <c r="G59" s="137"/>
      <c r="H59" s="137"/>
      <c r="I59" s="137"/>
      <c r="J59" s="137"/>
      <c r="K59" s="137"/>
      <c r="L59" s="137"/>
      <c r="M59" s="137"/>
      <c r="N59" s="137"/>
    </row>
    <row r="60" spans="2:14" ht="12.75" customHeight="1" x14ac:dyDescent="0.2">
      <c r="B60" s="137"/>
      <c r="C60" s="148"/>
      <c r="D60" s="137"/>
      <c r="E60" s="137"/>
      <c r="F60" s="137"/>
      <c r="G60" s="137"/>
      <c r="H60" s="137"/>
      <c r="I60" s="137"/>
      <c r="J60" s="137"/>
      <c r="K60" s="137"/>
      <c r="L60" s="137"/>
      <c r="M60" s="137"/>
      <c r="N60" s="137"/>
    </row>
    <row r="61" spans="2:14" ht="12.75" customHeight="1" x14ac:dyDescent="0.2">
      <c r="B61" s="137"/>
      <c r="C61" s="137"/>
      <c r="D61" s="137"/>
      <c r="E61" s="137"/>
      <c r="F61" s="137"/>
      <c r="G61" s="137"/>
      <c r="H61" s="137"/>
      <c r="I61" s="137"/>
      <c r="J61" s="137"/>
      <c r="K61" s="137"/>
      <c r="L61" s="137"/>
      <c r="M61" s="137"/>
      <c r="N61" s="137"/>
    </row>
    <row r="62" spans="2:14" ht="12.75" customHeight="1" x14ac:dyDescent="0.2">
      <c r="B62" s="169"/>
      <c r="C62" s="137"/>
      <c r="D62" s="137"/>
      <c r="E62" s="137"/>
      <c r="F62" s="137"/>
      <c r="G62" s="137"/>
      <c r="H62" s="137"/>
      <c r="I62" s="137"/>
      <c r="J62" s="137"/>
      <c r="K62" s="137"/>
      <c r="L62" s="137"/>
      <c r="M62" s="137"/>
      <c r="N62" s="137"/>
    </row>
    <row r="63" spans="2:14" ht="12.75" customHeight="1" x14ac:dyDescent="0.2">
      <c r="B63" s="169"/>
      <c r="C63" s="137"/>
      <c r="D63" s="137"/>
      <c r="E63" s="137"/>
      <c r="F63" s="137"/>
      <c r="G63" s="137"/>
      <c r="H63" s="137"/>
      <c r="I63" s="137"/>
      <c r="J63" s="137"/>
      <c r="K63" s="137"/>
      <c r="L63" s="137"/>
      <c r="M63" s="137"/>
      <c r="N63" s="137"/>
    </row>
    <row r="64" spans="2:14" ht="12.75" customHeight="1" x14ac:dyDescent="0.2">
      <c r="B64" s="169"/>
      <c r="C64" s="137"/>
      <c r="D64" s="137"/>
      <c r="E64" s="137"/>
      <c r="F64" s="137"/>
      <c r="G64" s="137"/>
      <c r="H64" s="137"/>
      <c r="I64" s="137"/>
      <c r="J64" s="137"/>
      <c r="K64" s="137"/>
      <c r="L64" s="137"/>
      <c r="M64" s="137"/>
      <c r="N64" s="137"/>
    </row>
    <row r="65" spans="2:14" ht="12.75" customHeight="1" x14ac:dyDescent="0.2">
      <c r="B65" s="169"/>
      <c r="C65" s="137"/>
      <c r="D65" s="137"/>
      <c r="E65" s="137"/>
      <c r="F65" s="137"/>
      <c r="G65" s="137"/>
      <c r="H65" s="137"/>
      <c r="I65" s="137"/>
      <c r="J65" s="137"/>
      <c r="K65" s="137"/>
      <c r="L65" s="137"/>
      <c r="M65" s="137"/>
      <c r="N65" s="137"/>
    </row>
    <row r="66" spans="2:14" ht="12.75" customHeight="1" x14ac:dyDescent="0.2">
      <c r="B66" s="169"/>
      <c r="C66" s="137"/>
      <c r="D66" s="137"/>
      <c r="E66" s="137"/>
      <c r="F66" s="137"/>
      <c r="G66" s="137"/>
      <c r="H66" s="137"/>
      <c r="I66" s="137"/>
      <c r="J66" s="137"/>
      <c r="K66" s="137"/>
      <c r="L66" s="137"/>
      <c r="M66" s="137"/>
      <c r="N66" s="137"/>
    </row>
    <row r="67" spans="2:14" ht="12.75" customHeight="1" x14ac:dyDescent="0.2">
      <c r="B67" s="169"/>
      <c r="C67" s="137"/>
      <c r="D67" s="137"/>
      <c r="E67" s="137"/>
      <c r="F67" s="137"/>
      <c r="G67" s="137"/>
      <c r="H67" s="137"/>
      <c r="I67" s="137"/>
      <c r="J67" s="137"/>
      <c r="K67" s="137"/>
      <c r="L67" s="137"/>
      <c r="M67" s="137"/>
      <c r="N67" s="137"/>
    </row>
    <row r="68" spans="2:14" ht="12.75" customHeight="1" x14ac:dyDescent="0.2">
      <c r="B68" s="169"/>
      <c r="C68" s="137"/>
      <c r="D68" s="137"/>
      <c r="E68" s="137"/>
      <c r="F68" s="137"/>
      <c r="G68" s="137"/>
      <c r="H68" s="137"/>
      <c r="I68" s="137"/>
      <c r="J68" s="137"/>
      <c r="K68" s="137"/>
      <c r="L68" s="137"/>
      <c r="M68" s="137"/>
      <c r="N68" s="137"/>
    </row>
    <row r="69" spans="2:14" ht="12.75" customHeight="1" x14ac:dyDescent="0.2">
      <c r="B69" s="169"/>
      <c r="C69" s="137"/>
      <c r="D69" s="137"/>
      <c r="E69" s="137"/>
      <c r="F69" s="137"/>
      <c r="G69" s="137"/>
      <c r="H69" s="137"/>
      <c r="I69" s="137"/>
      <c r="J69" s="137"/>
      <c r="K69" s="137"/>
      <c r="L69" s="137"/>
      <c r="M69" s="137"/>
      <c r="N69" s="137"/>
    </row>
    <row r="70" spans="2:14" ht="12.75" customHeight="1" x14ac:dyDescent="0.2">
      <c r="B70" s="137"/>
      <c r="C70" s="137"/>
      <c r="D70" s="137"/>
      <c r="E70" s="137"/>
      <c r="F70" s="137"/>
      <c r="G70" s="137"/>
      <c r="H70" s="137"/>
      <c r="I70" s="137"/>
      <c r="J70" s="137"/>
      <c r="K70" s="137"/>
      <c r="L70" s="137"/>
      <c r="M70" s="137"/>
      <c r="N70" s="137"/>
    </row>
    <row r="71" spans="2:14" ht="12.75" customHeight="1" x14ac:dyDescent="0.2">
      <c r="B71" s="137"/>
      <c r="C71" s="137"/>
      <c r="D71" s="137"/>
      <c r="E71" s="137"/>
      <c r="F71" s="137"/>
      <c r="G71" s="137"/>
      <c r="H71" s="137"/>
      <c r="I71" s="137"/>
      <c r="J71" s="137"/>
      <c r="K71" s="137"/>
      <c r="L71" s="137"/>
      <c r="M71" s="137"/>
      <c r="N71" s="137"/>
    </row>
    <row r="72" spans="2:14" ht="12.75" customHeight="1" x14ac:dyDescent="0.2">
      <c r="B72" s="137"/>
      <c r="C72" s="137"/>
      <c r="D72" s="137"/>
      <c r="E72" s="137"/>
      <c r="F72" s="137"/>
      <c r="G72" s="137"/>
      <c r="H72" s="137"/>
      <c r="I72" s="137"/>
      <c r="J72" s="137"/>
      <c r="K72" s="137"/>
      <c r="L72" s="137"/>
      <c r="M72" s="137"/>
      <c r="N72" s="137"/>
    </row>
    <row r="73" spans="2:14" ht="12.75" customHeight="1" x14ac:dyDescent="0.2">
      <c r="B73" s="137"/>
      <c r="C73" s="137"/>
      <c r="D73" s="137"/>
      <c r="E73" s="137"/>
      <c r="F73" s="137"/>
      <c r="G73" s="137"/>
      <c r="H73" s="137"/>
      <c r="I73" s="137"/>
      <c r="J73" s="137"/>
      <c r="K73" s="137"/>
      <c r="L73" s="137"/>
      <c r="M73" s="137"/>
      <c r="N73" s="137"/>
    </row>
    <row r="74" spans="2:14" ht="12.75" customHeight="1" x14ac:dyDescent="0.2">
      <c r="B74" s="137"/>
      <c r="C74" s="137"/>
      <c r="D74" s="137"/>
      <c r="E74" s="137"/>
      <c r="F74" s="137"/>
      <c r="G74" s="137"/>
      <c r="H74" s="137"/>
      <c r="I74" s="137"/>
      <c r="J74" s="137"/>
      <c r="K74" s="137"/>
      <c r="L74" s="137"/>
      <c r="M74" s="137"/>
      <c r="N74" s="137"/>
    </row>
    <row r="75" spans="2:14" ht="12.75" customHeight="1" x14ac:dyDescent="0.2">
      <c r="B75" s="137"/>
      <c r="C75" s="137"/>
      <c r="D75" s="137"/>
      <c r="E75" s="137"/>
      <c r="F75" s="137"/>
      <c r="G75" s="137"/>
      <c r="H75" s="137"/>
      <c r="I75" s="137"/>
      <c r="J75" s="137"/>
      <c r="K75" s="137"/>
      <c r="L75" s="137"/>
      <c r="M75" s="137"/>
      <c r="N75" s="137"/>
    </row>
    <row r="76" spans="2:14" ht="12.75" customHeight="1" x14ac:dyDescent="0.2">
      <c r="B76" s="137"/>
      <c r="C76" s="137"/>
      <c r="D76" s="137"/>
      <c r="E76" s="137"/>
      <c r="F76" s="137"/>
      <c r="G76" s="137"/>
      <c r="H76" s="137"/>
      <c r="I76" s="137"/>
      <c r="J76" s="137"/>
      <c r="K76" s="137"/>
      <c r="L76" s="137"/>
      <c r="M76" s="137"/>
      <c r="N76" s="137"/>
    </row>
    <row r="77" spans="2:14" ht="12.75" customHeight="1" x14ac:dyDescent="0.2">
      <c r="B77" s="137"/>
      <c r="C77" s="137"/>
      <c r="D77" s="137"/>
      <c r="E77" s="137"/>
      <c r="F77" s="137"/>
      <c r="G77" s="137"/>
      <c r="H77" s="137"/>
      <c r="I77" s="137"/>
      <c r="J77" s="137"/>
      <c r="K77" s="137"/>
      <c r="L77" s="137"/>
      <c r="M77" s="137"/>
      <c r="N77" s="137"/>
    </row>
    <row r="78" spans="2:14" ht="12.75" customHeight="1" x14ac:dyDescent="0.2">
      <c r="B78" s="137"/>
      <c r="C78" s="137"/>
      <c r="D78" s="137"/>
      <c r="E78" s="137"/>
      <c r="F78" s="137"/>
      <c r="G78" s="137"/>
      <c r="H78" s="137"/>
      <c r="I78" s="137"/>
      <c r="J78" s="137"/>
      <c r="K78" s="137"/>
      <c r="L78" s="137"/>
      <c r="M78" s="137"/>
      <c r="N78" s="137"/>
    </row>
    <row r="79" spans="2:14" ht="12.75" customHeight="1" x14ac:dyDescent="0.2">
      <c r="B79" s="137"/>
      <c r="C79" s="137"/>
      <c r="D79" s="137"/>
      <c r="E79" s="137"/>
      <c r="F79" s="137"/>
      <c r="G79" s="137"/>
      <c r="H79" s="137"/>
      <c r="I79" s="137"/>
      <c r="J79" s="137"/>
      <c r="K79" s="137"/>
      <c r="L79" s="137"/>
      <c r="M79" s="137"/>
      <c r="N79" s="137"/>
    </row>
    <row r="80" spans="2:14" ht="12.75" customHeight="1" x14ac:dyDescent="0.2">
      <c r="B80" s="137"/>
      <c r="C80" s="137"/>
      <c r="D80" s="137"/>
      <c r="E80" s="137"/>
      <c r="F80" s="137"/>
      <c r="G80" s="137"/>
      <c r="H80" s="137"/>
      <c r="I80" s="137"/>
      <c r="J80" s="137"/>
      <c r="K80" s="137"/>
      <c r="L80" s="137"/>
      <c r="M80" s="137"/>
      <c r="N80" s="137"/>
    </row>
    <row r="81" spans="2:14" ht="12.75" customHeight="1" x14ac:dyDescent="0.2">
      <c r="B81" s="137"/>
      <c r="C81" s="137"/>
      <c r="D81" s="137"/>
      <c r="E81" s="137"/>
      <c r="F81" s="137"/>
      <c r="G81" s="137"/>
      <c r="H81" s="137"/>
      <c r="I81" s="137"/>
      <c r="J81" s="137"/>
      <c r="K81" s="137"/>
      <c r="L81" s="137"/>
      <c r="M81" s="137"/>
      <c r="N81" s="137"/>
    </row>
    <row r="82" spans="2:14" ht="12.75" customHeight="1" x14ac:dyDescent="0.2">
      <c r="B82" s="137"/>
      <c r="C82" s="137"/>
      <c r="D82" s="137"/>
      <c r="E82" s="137"/>
      <c r="F82" s="137"/>
      <c r="G82" s="137"/>
      <c r="H82" s="137"/>
      <c r="I82" s="137"/>
      <c r="J82" s="137"/>
      <c r="K82" s="137"/>
      <c r="L82" s="137"/>
      <c r="M82" s="137"/>
      <c r="N82" s="137"/>
    </row>
    <row r="83" spans="2:14" ht="12.75" customHeight="1" x14ac:dyDescent="0.2">
      <c r="B83" s="137"/>
      <c r="C83" s="137"/>
      <c r="D83" s="137"/>
      <c r="E83" s="137"/>
      <c r="F83" s="137"/>
      <c r="G83" s="137"/>
      <c r="H83" s="137"/>
      <c r="I83" s="137"/>
      <c r="J83" s="137"/>
      <c r="K83" s="137"/>
      <c r="L83" s="137"/>
      <c r="M83" s="137"/>
      <c r="N83" s="137"/>
    </row>
    <row r="84" spans="2:14" ht="12.75" customHeight="1" x14ac:dyDescent="0.2">
      <c r="B84" s="137"/>
      <c r="C84" s="137"/>
      <c r="D84" s="137"/>
      <c r="E84" s="137"/>
      <c r="F84" s="137"/>
      <c r="G84" s="137"/>
      <c r="H84" s="137"/>
      <c r="I84" s="137"/>
      <c r="J84" s="137"/>
      <c r="K84" s="137"/>
      <c r="L84" s="137"/>
      <c r="M84" s="137"/>
      <c r="N84" s="137"/>
    </row>
    <row r="85" spans="2:14" ht="12.75" customHeight="1" x14ac:dyDescent="0.2">
      <c r="B85" s="137"/>
      <c r="C85" s="137"/>
      <c r="D85" s="137"/>
      <c r="E85" s="137"/>
      <c r="F85" s="137"/>
      <c r="G85" s="137"/>
      <c r="H85" s="137"/>
      <c r="I85" s="137"/>
      <c r="J85" s="137"/>
      <c r="K85" s="137"/>
      <c r="L85" s="137"/>
      <c r="M85" s="137"/>
      <c r="N85" s="137"/>
    </row>
    <row r="86" spans="2:14" ht="12.75" customHeight="1" x14ac:dyDescent="0.2">
      <c r="B86" s="137"/>
      <c r="C86" s="137"/>
      <c r="D86" s="137"/>
      <c r="E86" s="137"/>
      <c r="F86" s="137"/>
      <c r="G86" s="137"/>
      <c r="H86" s="137"/>
      <c r="I86" s="137"/>
      <c r="J86" s="137"/>
      <c r="K86" s="137"/>
      <c r="L86" s="137"/>
      <c r="M86" s="137"/>
      <c r="N86" s="137"/>
    </row>
    <row r="87" spans="2:14" ht="12.75" customHeight="1" x14ac:dyDescent="0.2">
      <c r="B87" s="137"/>
      <c r="C87" s="137"/>
      <c r="D87" s="137"/>
      <c r="E87" s="137"/>
      <c r="F87" s="137"/>
      <c r="G87" s="137"/>
      <c r="H87" s="137"/>
      <c r="I87" s="137"/>
      <c r="J87" s="137"/>
      <c r="K87" s="137"/>
      <c r="L87" s="137"/>
      <c r="M87" s="137"/>
      <c r="N87" s="137"/>
    </row>
    <row r="88" spans="2:14" ht="12.75" customHeight="1" x14ac:dyDescent="0.2">
      <c r="B88" s="137"/>
      <c r="C88" s="137"/>
      <c r="D88" s="137"/>
      <c r="E88" s="137"/>
      <c r="F88" s="137"/>
      <c r="G88" s="137"/>
      <c r="H88" s="137"/>
      <c r="I88" s="137"/>
      <c r="J88" s="137"/>
      <c r="K88" s="137"/>
      <c r="L88" s="137"/>
      <c r="M88" s="137"/>
      <c r="N88" s="137"/>
    </row>
    <row r="89" spans="2:14" ht="12.75" customHeight="1" x14ac:dyDescent="0.2">
      <c r="B89" s="137"/>
      <c r="C89" s="137"/>
      <c r="D89" s="137"/>
      <c r="E89" s="137"/>
      <c r="F89" s="137"/>
      <c r="G89" s="137"/>
      <c r="H89" s="137"/>
      <c r="I89" s="137"/>
      <c r="J89" s="137"/>
      <c r="K89" s="137"/>
      <c r="L89" s="137"/>
      <c r="M89" s="137"/>
      <c r="N89" s="137"/>
    </row>
    <row r="90" spans="2:14" ht="12.75" customHeight="1" x14ac:dyDescent="0.2">
      <c r="B90" s="137"/>
      <c r="C90" s="137"/>
      <c r="D90" s="137"/>
      <c r="E90" s="137"/>
      <c r="F90" s="137"/>
      <c r="G90" s="137"/>
      <c r="H90" s="137"/>
      <c r="I90" s="137"/>
      <c r="J90" s="137"/>
      <c r="K90" s="137"/>
      <c r="L90" s="137"/>
      <c r="M90" s="137"/>
      <c r="N90" s="137"/>
    </row>
    <row r="91" spans="2:14" ht="12.75" customHeight="1" x14ac:dyDescent="0.2">
      <c r="B91" s="137"/>
      <c r="C91" s="137"/>
      <c r="D91" s="137"/>
      <c r="E91" s="137"/>
      <c r="F91" s="137"/>
      <c r="G91" s="137"/>
      <c r="H91" s="137"/>
      <c r="I91" s="137"/>
      <c r="J91" s="137"/>
      <c r="K91" s="137"/>
      <c r="L91" s="137"/>
      <c r="M91" s="137"/>
      <c r="N91" s="137"/>
    </row>
    <row r="92" spans="2:14" ht="12.75" customHeight="1" x14ac:dyDescent="0.2">
      <c r="B92" s="137"/>
      <c r="C92" s="137"/>
      <c r="D92" s="137"/>
      <c r="E92" s="137"/>
      <c r="F92" s="137"/>
      <c r="G92" s="137"/>
      <c r="H92" s="137"/>
      <c r="I92" s="137"/>
      <c r="J92" s="137"/>
      <c r="K92" s="137"/>
      <c r="L92" s="137"/>
      <c r="M92" s="137"/>
      <c r="N92" s="137"/>
    </row>
    <row r="93" spans="2:14" ht="12.75" customHeight="1" x14ac:dyDescent="0.2">
      <c r="B93" s="137"/>
      <c r="C93" s="137"/>
      <c r="D93" s="137"/>
      <c r="E93" s="137"/>
      <c r="F93" s="137"/>
      <c r="G93" s="137"/>
      <c r="H93" s="137"/>
      <c r="I93" s="137"/>
      <c r="J93" s="137"/>
      <c r="K93" s="137"/>
      <c r="L93" s="137"/>
      <c r="M93" s="137"/>
      <c r="N93" s="137"/>
    </row>
    <row r="94" spans="2:14" ht="12.75" customHeight="1" x14ac:dyDescent="0.2">
      <c r="B94" s="137"/>
      <c r="C94" s="137"/>
      <c r="D94" s="137"/>
      <c r="E94" s="137"/>
      <c r="F94" s="137"/>
      <c r="G94" s="137"/>
      <c r="H94" s="137"/>
      <c r="I94" s="137"/>
      <c r="J94" s="137"/>
      <c r="K94" s="137"/>
      <c r="L94" s="137"/>
      <c r="M94" s="137"/>
      <c r="N94" s="137"/>
    </row>
    <row r="95" spans="2:14" ht="12.75" customHeight="1" x14ac:dyDescent="0.2">
      <c r="B95" s="137"/>
      <c r="C95" s="137"/>
      <c r="D95" s="137"/>
      <c r="E95" s="137"/>
      <c r="F95" s="137"/>
      <c r="G95" s="137"/>
      <c r="H95" s="137"/>
      <c r="I95" s="137"/>
      <c r="J95" s="137"/>
      <c r="K95" s="137"/>
      <c r="L95" s="137"/>
      <c r="M95" s="137"/>
      <c r="N95" s="137"/>
    </row>
    <row r="96" spans="2:14" ht="12.75" customHeight="1" x14ac:dyDescent="0.2">
      <c r="B96" s="137"/>
      <c r="C96" s="137"/>
      <c r="D96" s="137"/>
      <c r="E96" s="137"/>
      <c r="F96" s="137"/>
      <c r="G96" s="137"/>
      <c r="H96" s="137"/>
      <c r="I96" s="137"/>
      <c r="J96" s="137"/>
      <c r="K96" s="137"/>
      <c r="L96" s="137"/>
      <c r="M96" s="137"/>
      <c r="N96" s="137"/>
    </row>
    <row r="97" spans="2:14" ht="12.75" customHeight="1" x14ac:dyDescent="0.2">
      <c r="B97" s="137"/>
      <c r="C97" s="137"/>
      <c r="D97" s="137"/>
      <c r="E97" s="137"/>
      <c r="F97" s="137"/>
      <c r="G97" s="137"/>
      <c r="H97" s="137"/>
      <c r="I97" s="137"/>
      <c r="J97" s="137"/>
      <c r="K97" s="137"/>
      <c r="L97" s="137"/>
      <c r="M97" s="137"/>
      <c r="N97" s="137"/>
    </row>
    <row r="98" spans="2:14" ht="12.75" customHeight="1" x14ac:dyDescent="0.2">
      <c r="B98" s="137"/>
      <c r="C98" s="137"/>
      <c r="D98" s="137"/>
      <c r="E98" s="137"/>
      <c r="F98" s="137"/>
      <c r="G98" s="137"/>
      <c r="H98" s="137"/>
      <c r="I98" s="137"/>
      <c r="J98" s="137"/>
      <c r="K98" s="137"/>
      <c r="L98" s="137"/>
      <c r="M98" s="137"/>
      <c r="N98" s="137"/>
    </row>
    <row r="99" spans="2:14" ht="12.75" customHeight="1" x14ac:dyDescent="0.2">
      <c r="B99" s="137"/>
      <c r="C99" s="137"/>
      <c r="D99" s="137"/>
      <c r="E99" s="137"/>
      <c r="F99" s="137"/>
      <c r="G99" s="137"/>
      <c r="H99" s="137"/>
      <c r="I99" s="137"/>
      <c r="J99" s="137"/>
      <c r="K99" s="137"/>
      <c r="L99" s="137"/>
      <c r="M99" s="137"/>
      <c r="N99" s="137"/>
    </row>
    <row r="100" spans="2:14" ht="12.75" customHeight="1" x14ac:dyDescent="0.2">
      <c r="B100" s="137"/>
      <c r="C100" s="137"/>
      <c r="D100" s="137"/>
      <c r="E100" s="137"/>
      <c r="F100" s="137"/>
      <c r="G100" s="137"/>
      <c r="H100" s="137"/>
      <c r="I100" s="137"/>
      <c r="J100" s="137"/>
      <c r="K100" s="137"/>
      <c r="L100" s="137"/>
      <c r="M100" s="137"/>
      <c r="N100" s="137"/>
    </row>
    <row r="101" spans="2:14" ht="12.75" customHeight="1" x14ac:dyDescent="0.2">
      <c r="B101" s="137"/>
      <c r="C101" s="137"/>
      <c r="D101" s="137"/>
      <c r="E101" s="137"/>
      <c r="F101" s="137"/>
      <c r="G101" s="137"/>
      <c r="H101" s="137"/>
      <c r="I101" s="137"/>
      <c r="J101" s="137"/>
      <c r="K101" s="137"/>
      <c r="L101" s="137"/>
      <c r="M101" s="137"/>
      <c r="N101" s="137"/>
    </row>
    <row r="102" spans="2:14" ht="12.75" customHeight="1" x14ac:dyDescent="0.2">
      <c r="B102" s="137"/>
      <c r="C102" s="137"/>
      <c r="D102" s="137"/>
      <c r="E102" s="137"/>
      <c r="F102" s="137"/>
      <c r="G102" s="137"/>
      <c r="H102" s="137"/>
      <c r="I102" s="137"/>
      <c r="J102" s="137"/>
      <c r="K102" s="137"/>
      <c r="L102" s="137"/>
      <c r="M102" s="137"/>
      <c r="N102" s="137"/>
    </row>
    <row r="103" spans="2:14" ht="12.75" customHeight="1" x14ac:dyDescent="0.2">
      <c r="B103" s="137"/>
      <c r="C103" s="137"/>
      <c r="D103" s="137"/>
      <c r="E103" s="137"/>
      <c r="F103" s="137"/>
      <c r="G103" s="137"/>
      <c r="H103" s="137"/>
      <c r="I103" s="137"/>
      <c r="J103" s="137"/>
      <c r="K103" s="137"/>
      <c r="L103" s="137"/>
      <c r="M103" s="137"/>
      <c r="N103" s="137"/>
    </row>
    <row r="104" spans="2:14" ht="12.75" customHeight="1" x14ac:dyDescent="0.2">
      <c r="B104" s="137"/>
      <c r="C104" s="137"/>
      <c r="D104" s="137"/>
      <c r="E104" s="137"/>
      <c r="F104" s="137"/>
      <c r="G104" s="137"/>
      <c r="H104" s="137"/>
      <c r="I104" s="137"/>
      <c r="J104" s="137"/>
      <c r="K104" s="137"/>
      <c r="L104" s="137"/>
      <c r="M104" s="137"/>
      <c r="N104" s="137"/>
    </row>
    <row r="105" spans="2:14" ht="12.75" customHeight="1" x14ac:dyDescent="0.2">
      <c r="B105" s="137"/>
      <c r="C105" s="137"/>
      <c r="D105" s="137"/>
      <c r="E105" s="137"/>
      <c r="F105" s="137"/>
      <c r="G105" s="137"/>
      <c r="H105" s="137"/>
      <c r="I105" s="137"/>
      <c r="J105" s="137"/>
      <c r="K105" s="137"/>
      <c r="L105" s="137"/>
      <c r="M105" s="137"/>
      <c r="N105" s="137"/>
    </row>
    <row r="106" spans="2:14" ht="12.75" customHeight="1" x14ac:dyDescent="0.2">
      <c r="B106" s="137"/>
      <c r="C106" s="137"/>
      <c r="D106" s="137"/>
      <c r="E106" s="137"/>
      <c r="F106" s="137"/>
      <c r="G106" s="137"/>
      <c r="H106" s="137"/>
      <c r="I106" s="137"/>
      <c r="J106" s="137"/>
      <c r="K106" s="137"/>
      <c r="L106" s="137"/>
      <c r="M106" s="137"/>
      <c r="N106" s="137"/>
    </row>
    <row r="107" spans="2:14" ht="12.75" customHeight="1" x14ac:dyDescent="0.2">
      <c r="B107" s="137"/>
      <c r="C107" s="137"/>
      <c r="D107" s="137"/>
      <c r="E107" s="137"/>
      <c r="F107" s="137"/>
      <c r="G107" s="137"/>
      <c r="H107" s="137"/>
      <c r="I107" s="137"/>
      <c r="J107" s="137"/>
      <c r="K107" s="137"/>
      <c r="L107" s="137"/>
      <c r="M107" s="137"/>
      <c r="N107" s="137"/>
    </row>
    <row r="108" spans="2:14" ht="12.75" customHeight="1" x14ac:dyDescent="0.2">
      <c r="B108" s="137"/>
      <c r="C108" s="137"/>
      <c r="D108" s="137"/>
      <c r="E108" s="137"/>
      <c r="F108" s="137"/>
      <c r="G108" s="137"/>
      <c r="H108" s="137"/>
      <c r="I108" s="137"/>
      <c r="J108" s="137"/>
      <c r="K108" s="137"/>
      <c r="L108" s="137"/>
      <c r="M108" s="137"/>
      <c r="N108" s="137"/>
    </row>
    <row r="109" spans="2:14" ht="12.75" customHeight="1" x14ac:dyDescent="0.2">
      <c r="B109" s="137"/>
      <c r="C109" s="137"/>
      <c r="D109" s="137"/>
      <c r="E109" s="137"/>
      <c r="F109" s="137"/>
      <c r="G109" s="137"/>
      <c r="H109" s="137"/>
      <c r="I109" s="137"/>
      <c r="J109" s="137"/>
      <c r="K109" s="137"/>
      <c r="L109" s="137"/>
      <c r="M109" s="137"/>
      <c r="N109" s="137"/>
    </row>
    <row r="110" spans="2:14" ht="12.75" customHeight="1" x14ac:dyDescent="0.2">
      <c r="B110" s="137"/>
      <c r="C110" s="137"/>
      <c r="D110" s="137"/>
      <c r="E110" s="137"/>
      <c r="F110" s="137"/>
      <c r="G110" s="137"/>
      <c r="H110" s="137"/>
      <c r="I110" s="137"/>
      <c r="J110" s="137"/>
      <c r="K110" s="137"/>
      <c r="L110" s="137"/>
      <c r="M110" s="137"/>
      <c r="N110" s="137"/>
    </row>
    <row r="111" spans="2:14" ht="12.75" customHeight="1" x14ac:dyDescent="0.2">
      <c r="B111" s="137"/>
      <c r="C111" s="137"/>
      <c r="D111" s="137"/>
      <c r="E111" s="137"/>
      <c r="F111" s="137"/>
      <c r="G111" s="137"/>
      <c r="H111" s="137"/>
      <c r="I111" s="137"/>
      <c r="J111" s="137"/>
      <c r="K111" s="137"/>
      <c r="L111" s="137"/>
      <c r="M111" s="137"/>
      <c r="N111" s="137"/>
    </row>
    <row r="112" spans="2:14" ht="12.75" customHeight="1" x14ac:dyDescent="0.2">
      <c r="B112" s="137"/>
      <c r="C112" s="137"/>
      <c r="D112" s="137"/>
      <c r="E112" s="137"/>
      <c r="F112" s="137"/>
      <c r="G112" s="137"/>
      <c r="H112" s="137"/>
      <c r="I112" s="137"/>
      <c r="J112" s="137"/>
      <c r="K112" s="137"/>
      <c r="L112" s="137"/>
      <c r="M112" s="137"/>
      <c r="N112" s="137"/>
    </row>
    <row r="113" spans="2:14" ht="12.75" customHeight="1" x14ac:dyDescent="0.2">
      <c r="B113" s="137"/>
      <c r="C113" s="137"/>
      <c r="D113" s="137"/>
      <c r="E113" s="137"/>
      <c r="F113" s="137"/>
      <c r="G113" s="137"/>
      <c r="H113" s="137"/>
      <c r="I113" s="137"/>
      <c r="J113" s="137"/>
      <c r="K113" s="137"/>
      <c r="L113" s="137"/>
      <c r="M113" s="137"/>
      <c r="N113" s="137"/>
    </row>
    <row r="114" spans="2:14" ht="12.75" customHeight="1" x14ac:dyDescent="0.2">
      <c r="B114" s="137"/>
      <c r="C114" s="137"/>
      <c r="D114" s="137"/>
      <c r="E114" s="137"/>
      <c r="F114" s="137"/>
      <c r="G114" s="137"/>
      <c r="H114" s="137"/>
      <c r="I114" s="137"/>
      <c r="J114" s="137"/>
      <c r="K114" s="137"/>
      <c r="L114" s="137"/>
      <c r="M114" s="137"/>
      <c r="N114" s="137"/>
    </row>
    <row r="115" spans="2:14" ht="12.75" customHeight="1" x14ac:dyDescent="0.2">
      <c r="B115" s="137"/>
      <c r="C115" s="137"/>
      <c r="D115" s="137"/>
      <c r="E115" s="137"/>
      <c r="F115" s="137"/>
      <c r="G115" s="137"/>
      <c r="H115" s="137"/>
      <c r="I115" s="137"/>
      <c r="J115" s="137"/>
      <c r="K115" s="137"/>
      <c r="L115" s="137"/>
      <c r="M115" s="137"/>
      <c r="N115" s="137"/>
    </row>
    <row r="116" spans="2:14" ht="12.75" customHeight="1" x14ac:dyDescent="0.2">
      <c r="B116" s="137"/>
      <c r="C116" s="137"/>
      <c r="D116" s="137"/>
      <c r="E116" s="137"/>
      <c r="F116" s="137"/>
      <c r="G116" s="137"/>
      <c r="H116" s="137"/>
      <c r="I116" s="137"/>
      <c r="J116" s="137"/>
      <c r="K116" s="137"/>
      <c r="L116" s="137"/>
      <c r="M116" s="137"/>
      <c r="N116" s="137"/>
    </row>
    <row r="117" spans="2:14" ht="12.75" customHeight="1" x14ac:dyDescent="0.2">
      <c r="B117" s="137"/>
      <c r="C117" s="137"/>
      <c r="D117" s="137"/>
      <c r="E117" s="137"/>
      <c r="F117" s="137"/>
      <c r="G117" s="137"/>
      <c r="H117" s="137"/>
      <c r="I117" s="137"/>
      <c r="J117" s="137"/>
      <c r="K117" s="137"/>
      <c r="L117" s="137"/>
      <c r="M117" s="137"/>
      <c r="N117" s="137"/>
    </row>
    <row r="118" spans="2:14" ht="12.75" customHeight="1" x14ac:dyDescent="0.2">
      <c r="B118" s="137"/>
      <c r="C118" s="137"/>
      <c r="D118" s="137"/>
      <c r="E118" s="137"/>
      <c r="F118" s="137"/>
      <c r="G118" s="137"/>
      <c r="H118" s="137"/>
      <c r="I118" s="137"/>
      <c r="J118" s="137"/>
      <c r="K118" s="137"/>
      <c r="L118" s="137"/>
      <c r="M118" s="137"/>
      <c r="N118" s="137"/>
    </row>
    <row r="119" spans="2:14" ht="12.75" customHeight="1" x14ac:dyDescent="0.2">
      <c r="B119" s="137"/>
      <c r="C119" s="137"/>
      <c r="D119" s="137"/>
      <c r="E119" s="137"/>
      <c r="F119" s="137"/>
      <c r="G119" s="137"/>
      <c r="H119" s="137"/>
      <c r="I119" s="137"/>
      <c r="J119" s="137"/>
      <c r="K119" s="137"/>
      <c r="L119" s="137"/>
      <c r="M119" s="137"/>
      <c r="N119" s="137"/>
    </row>
    <row r="120" spans="2:14" ht="12.75" customHeight="1" x14ac:dyDescent="0.2">
      <c r="B120" s="137"/>
      <c r="C120" s="137"/>
      <c r="D120" s="137"/>
      <c r="E120" s="137"/>
      <c r="F120" s="137"/>
      <c r="G120" s="137"/>
      <c r="H120" s="137"/>
      <c r="I120" s="137"/>
      <c r="J120" s="137"/>
      <c r="K120" s="137"/>
      <c r="L120" s="137"/>
      <c r="M120" s="137"/>
      <c r="N120" s="137"/>
    </row>
    <row r="121" spans="2:14" ht="12.75" customHeight="1" x14ac:dyDescent="0.2">
      <c r="B121" s="137"/>
      <c r="C121" s="137"/>
      <c r="D121" s="137"/>
      <c r="E121" s="137"/>
      <c r="F121" s="137"/>
      <c r="G121" s="137"/>
      <c r="H121" s="137"/>
      <c r="I121" s="137"/>
      <c r="J121" s="137"/>
      <c r="K121" s="137"/>
      <c r="L121" s="137"/>
      <c r="M121" s="137"/>
      <c r="N121" s="137"/>
    </row>
    <row r="122" spans="2:14" ht="12.75" customHeight="1" x14ac:dyDescent="0.2">
      <c r="B122" s="137"/>
      <c r="C122" s="137"/>
      <c r="D122" s="137"/>
      <c r="E122" s="137"/>
      <c r="F122" s="137"/>
      <c r="G122" s="137"/>
      <c r="H122" s="137"/>
      <c r="I122" s="137"/>
      <c r="J122" s="137"/>
      <c r="K122" s="137"/>
      <c r="L122" s="137"/>
      <c r="M122" s="137"/>
      <c r="N122" s="137"/>
    </row>
    <row r="123" spans="2:14" ht="12.75" customHeight="1" x14ac:dyDescent="0.2">
      <c r="B123" s="137"/>
      <c r="C123" s="137"/>
      <c r="D123" s="137"/>
      <c r="E123" s="137"/>
      <c r="F123" s="137"/>
      <c r="G123" s="137"/>
      <c r="H123" s="137"/>
      <c r="I123" s="137"/>
      <c r="J123" s="137"/>
      <c r="K123" s="137"/>
      <c r="L123" s="137"/>
      <c r="M123" s="137"/>
      <c r="N123" s="137"/>
    </row>
    <row r="124" spans="2:14" ht="12.75" customHeight="1" x14ac:dyDescent="0.2">
      <c r="B124" s="137"/>
      <c r="C124" s="137"/>
      <c r="D124" s="137"/>
      <c r="E124" s="137"/>
      <c r="F124" s="137"/>
      <c r="G124" s="137"/>
      <c r="H124" s="137"/>
      <c r="I124" s="137"/>
      <c r="J124" s="137"/>
      <c r="K124" s="137"/>
      <c r="L124" s="137"/>
      <c r="M124" s="137"/>
      <c r="N124" s="137"/>
    </row>
    <row r="125" spans="2:14" ht="12.75" customHeight="1" x14ac:dyDescent="0.2">
      <c r="B125" s="137"/>
      <c r="C125" s="137"/>
      <c r="D125" s="137"/>
      <c r="E125" s="137"/>
      <c r="F125" s="137"/>
      <c r="G125" s="137"/>
      <c r="H125" s="137"/>
      <c r="I125" s="137"/>
      <c r="J125" s="137"/>
      <c r="K125" s="137"/>
      <c r="L125" s="137"/>
      <c r="M125" s="137"/>
      <c r="N125" s="137"/>
    </row>
    <row r="126" spans="2:14" ht="12.75" customHeight="1" x14ac:dyDescent="0.2">
      <c r="B126" s="137"/>
      <c r="C126" s="137"/>
      <c r="D126" s="137"/>
      <c r="E126" s="137"/>
      <c r="F126" s="137"/>
      <c r="G126" s="137"/>
      <c r="H126" s="137"/>
      <c r="I126" s="137"/>
      <c r="J126" s="137"/>
      <c r="K126" s="137"/>
      <c r="L126" s="137"/>
      <c r="M126" s="137"/>
      <c r="N126" s="137"/>
    </row>
    <row r="127" spans="2:14" ht="12.75" customHeight="1" x14ac:dyDescent="0.2">
      <c r="B127" s="169"/>
      <c r="C127" s="137"/>
      <c r="D127" s="137"/>
      <c r="E127" s="137"/>
      <c r="F127" s="137"/>
      <c r="G127" s="137"/>
      <c r="H127" s="137"/>
      <c r="I127" s="137"/>
      <c r="J127" s="137"/>
      <c r="K127" s="137"/>
      <c r="L127" s="137"/>
      <c r="M127" s="137"/>
      <c r="N127" s="137"/>
    </row>
    <row r="128" spans="2:14" ht="12.75" customHeight="1" x14ac:dyDescent="0.2">
      <c r="B128" s="169"/>
      <c r="C128" s="137"/>
      <c r="D128" s="137"/>
      <c r="E128" s="137"/>
      <c r="F128" s="137"/>
      <c r="G128" s="137"/>
      <c r="H128" s="137"/>
      <c r="I128" s="137"/>
      <c r="J128" s="137"/>
      <c r="K128" s="137"/>
      <c r="L128" s="137"/>
      <c r="M128" s="137"/>
      <c r="N128" s="137"/>
    </row>
    <row r="129" spans="2:14" ht="12.75" customHeight="1" x14ac:dyDescent="0.2">
      <c r="B129" s="169"/>
      <c r="C129" s="137"/>
      <c r="D129" s="137"/>
      <c r="E129" s="137"/>
      <c r="F129" s="137"/>
      <c r="G129" s="137"/>
      <c r="H129" s="137"/>
      <c r="I129" s="137"/>
      <c r="J129" s="137"/>
      <c r="K129" s="137"/>
      <c r="L129" s="137"/>
      <c r="M129" s="137"/>
      <c r="N129" s="137"/>
    </row>
    <row r="130" spans="2:14" ht="12.75" customHeight="1" x14ac:dyDescent="0.2">
      <c r="B130" s="169"/>
      <c r="C130" s="137"/>
      <c r="D130" s="137"/>
      <c r="E130" s="137"/>
      <c r="F130" s="137"/>
      <c r="G130" s="137"/>
      <c r="H130" s="137"/>
      <c r="I130" s="137"/>
      <c r="J130" s="137"/>
      <c r="K130" s="137"/>
      <c r="L130" s="137"/>
      <c r="M130" s="137"/>
      <c r="N130" s="137"/>
    </row>
    <row r="131" spans="2:14" ht="12.75" customHeight="1" x14ac:dyDescent="0.2">
      <c r="B131" s="169"/>
      <c r="C131" s="137"/>
      <c r="D131" s="137"/>
      <c r="E131" s="137"/>
      <c r="F131" s="137"/>
      <c r="G131" s="137"/>
      <c r="H131" s="137"/>
      <c r="I131" s="137"/>
      <c r="J131" s="137"/>
      <c r="K131" s="137"/>
      <c r="L131" s="137"/>
      <c r="M131" s="137"/>
      <c r="N131" s="137"/>
    </row>
    <row r="132" spans="2:14" ht="12.75" customHeight="1" x14ac:dyDescent="0.2">
      <c r="B132" s="137"/>
      <c r="C132" s="137"/>
      <c r="D132" s="137"/>
      <c r="E132" s="137"/>
      <c r="F132" s="137"/>
      <c r="G132" s="137"/>
      <c r="H132" s="137"/>
      <c r="I132" s="137"/>
      <c r="J132" s="137"/>
      <c r="K132" s="137"/>
      <c r="L132" s="137"/>
      <c r="M132" s="137"/>
      <c r="N132" s="137"/>
    </row>
    <row r="133" spans="2:14" ht="12.75" customHeight="1" x14ac:dyDescent="0.2">
      <c r="B133" s="137"/>
      <c r="C133" s="137"/>
      <c r="D133" s="137"/>
      <c r="E133" s="137"/>
      <c r="F133" s="137"/>
      <c r="G133" s="137"/>
      <c r="H133" s="137"/>
      <c r="I133" s="137"/>
      <c r="J133" s="137"/>
      <c r="K133" s="137"/>
      <c r="L133" s="137"/>
      <c r="M133" s="137"/>
      <c r="N133" s="137"/>
    </row>
    <row r="134" spans="2:14" ht="12.75" customHeight="1" x14ac:dyDescent="0.2">
      <c r="B134" s="137"/>
      <c r="C134" s="137"/>
      <c r="D134" s="137"/>
      <c r="E134" s="137"/>
      <c r="F134" s="137"/>
      <c r="G134" s="137"/>
      <c r="H134" s="137"/>
      <c r="I134" s="137"/>
      <c r="J134" s="137"/>
      <c r="K134" s="137"/>
      <c r="L134" s="137"/>
      <c r="M134" s="137"/>
      <c r="N134" s="137"/>
    </row>
    <row r="135" spans="2:14" ht="12.75" customHeight="1" x14ac:dyDescent="0.2">
      <c r="B135" s="137"/>
      <c r="C135" s="137"/>
      <c r="D135" s="137"/>
      <c r="E135" s="137"/>
      <c r="F135" s="137"/>
      <c r="G135" s="137"/>
      <c r="H135" s="137"/>
      <c r="I135" s="137"/>
      <c r="J135" s="137"/>
      <c r="K135" s="137"/>
      <c r="L135" s="137"/>
      <c r="M135" s="137"/>
      <c r="N135" s="137"/>
    </row>
    <row r="136" spans="2:14" ht="12.75" customHeight="1" x14ac:dyDescent="0.2">
      <c r="B136" s="137"/>
      <c r="C136" s="137"/>
      <c r="D136" s="137"/>
      <c r="E136" s="137"/>
      <c r="F136" s="137"/>
      <c r="G136" s="137"/>
      <c r="H136" s="137"/>
      <c r="I136" s="137"/>
      <c r="J136" s="137"/>
      <c r="K136" s="137"/>
      <c r="L136" s="137"/>
      <c r="M136" s="137"/>
      <c r="N136" s="137"/>
    </row>
    <row r="137" spans="2:14" ht="12.75" customHeight="1" x14ac:dyDescent="0.2">
      <c r="B137" s="137"/>
      <c r="C137" s="137"/>
      <c r="D137" s="137"/>
      <c r="E137" s="137"/>
      <c r="F137" s="137"/>
      <c r="G137" s="137"/>
      <c r="H137" s="137"/>
      <c r="I137" s="137"/>
      <c r="J137" s="137"/>
      <c r="K137" s="137"/>
      <c r="L137" s="137"/>
      <c r="M137" s="137"/>
      <c r="N137" s="137"/>
    </row>
    <row r="138" spans="2:14" ht="12.75" customHeight="1" x14ac:dyDescent="0.2">
      <c r="B138" s="137"/>
      <c r="C138" s="137"/>
      <c r="D138" s="137"/>
      <c r="E138" s="137"/>
      <c r="F138" s="137"/>
      <c r="G138" s="137"/>
      <c r="H138" s="137"/>
      <c r="I138" s="137"/>
      <c r="J138" s="137"/>
      <c r="K138" s="137"/>
      <c r="L138" s="137"/>
      <c r="M138" s="137"/>
      <c r="N138" s="137"/>
    </row>
    <row r="139" spans="2:14" ht="12.75" customHeight="1" x14ac:dyDescent="0.2">
      <c r="B139" s="137"/>
      <c r="C139" s="137"/>
      <c r="D139" s="137"/>
      <c r="E139" s="137"/>
      <c r="F139" s="137"/>
      <c r="G139" s="137"/>
      <c r="H139" s="137"/>
      <c r="I139" s="137"/>
      <c r="J139" s="137"/>
      <c r="K139" s="137"/>
      <c r="L139" s="137"/>
      <c r="M139" s="137"/>
      <c r="N139" s="137"/>
    </row>
    <row r="140" spans="2:14" ht="12.75" customHeight="1" x14ac:dyDescent="0.2">
      <c r="B140" s="137"/>
      <c r="C140" s="137"/>
      <c r="D140" s="137"/>
      <c r="E140" s="137"/>
      <c r="F140" s="137"/>
      <c r="G140" s="137"/>
      <c r="H140" s="137"/>
      <c r="I140" s="137"/>
      <c r="J140" s="137"/>
      <c r="K140" s="137"/>
      <c r="L140" s="137"/>
      <c r="M140" s="137"/>
      <c r="N140" s="137"/>
    </row>
    <row r="141" spans="2:14" ht="12.75" customHeight="1" x14ac:dyDescent="0.2">
      <c r="B141" s="137"/>
      <c r="C141" s="137"/>
      <c r="D141" s="137"/>
      <c r="E141" s="137"/>
      <c r="F141" s="137"/>
      <c r="G141" s="137"/>
      <c r="H141" s="137"/>
      <c r="I141" s="137"/>
      <c r="J141" s="137"/>
      <c r="K141" s="137"/>
      <c r="L141" s="137"/>
      <c r="M141" s="137"/>
      <c r="N141" s="137"/>
    </row>
    <row r="142" spans="2:14" ht="12.75" customHeight="1" x14ac:dyDescent="0.2">
      <c r="B142" s="137"/>
      <c r="C142" s="137"/>
      <c r="D142" s="137"/>
      <c r="E142" s="137"/>
      <c r="F142" s="137"/>
      <c r="G142" s="137"/>
      <c r="H142" s="137"/>
      <c r="I142" s="137"/>
      <c r="J142" s="137"/>
      <c r="K142" s="137"/>
      <c r="L142" s="137"/>
      <c r="M142" s="137"/>
      <c r="N142" s="137"/>
    </row>
    <row r="143" spans="2:14" ht="12.75" customHeight="1" x14ac:dyDescent="0.2">
      <c r="B143" s="137"/>
      <c r="C143" s="137"/>
      <c r="D143" s="137"/>
      <c r="E143" s="137"/>
      <c r="F143" s="137"/>
      <c r="G143" s="137"/>
      <c r="H143" s="137"/>
      <c r="I143" s="137"/>
      <c r="J143" s="137"/>
      <c r="K143" s="137"/>
      <c r="L143" s="137"/>
      <c r="M143" s="137"/>
      <c r="N143" s="137"/>
    </row>
    <row r="144" spans="2:14" ht="12.75" customHeight="1" x14ac:dyDescent="0.2">
      <c r="B144" s="137"/>
      <c r="C144" s="137"/>
      <c r="D144" s="137"/>
      <c r="E144" s="137"/>
      <c r="F144" s="137"/>
      <c r="G144" s="137"/>
      <c r="H144" s="137"/>
      <c r="I144" s="137"/>
      <c r="J144" s="137"/>
      <c r="K144" s="137"/>
      <c r="L144" s="137"/>
      <c r="M144" s="137"/>
      <c r="N144" s="137"/>
    </row>
    <row r="145" spans="2:14" ht="12.75" customHeight="1" x14ac:dyDescent="0.2">
      <c r="B145" s="137"/>
      <c r="C145" s="137"/>
      <c r="D145" s="137"/>
      <c r="E145" s="137"/>
      <c r="F145" s="137"/>
      <c r="G145" s="137"/>
      <c r="H145" s="137"/>
      <c r="I145" s="137"/>
      <c r="J145" s="137"/>
      <c r="K145" s="137"/>
      <c r="L145" s="137"/>
      <c r="M145" s="137"/>
      <c r="N145" s="137"/>
    </row>
    <row r="146" spans="2:14" ht="12.75" customHeight="1" x14ac:dyDescent="0.2">
      <c r="B146" s="137"/>
      <c r="C146" s="137"/>
      <c r="D146" s="137"/>
      <c r="E146" s="137"/>
      <c r="F146" s="137"/>
      <c r="G146" s="137"/>
      <c r="H146" s="137"/>
      <c r="I146" s="137"/>
      <c r="J146" s="137"/>
      <c r="K146" s="137"/>
      <c r="L146" s="137"/>
      <c r="M146" s="137"/>
      <c r="N146" s="137"/>
    </row>
    <row r="147" spans="2:14" ht="12.75" customHeight="1" x14ac:dyDescent="0.2">
      <c r="B147" s="137"/>
      <c r="C147" s="137"/>
      <c r="D147" s="137"/>
      <c r="E147" s="137"/>
      <c r="F147" s="137"/>
      <c r="G147" s="137"/>
      <c r="H147" s="137"/>
      <c r="I147" s="137"/>
      <c r="J147" s="137"/>
      <c r="K147" s="137"/>
      <c r="L147" s="137"/>
      <c r="M147" s="137"/>
      <c r="N147" s="137"/>
    </row>
    <row r="148" spans="2:14" ht="12.75" customHeight="1" x14ac:dyDescent="0.2">
      <c r="B148" s="137"/>
      <c r="C148" s="137"/>
      <c r="D148" s="137"/>
      <c r="E148" s="137"/>
      <c r="F148" s="137"/>
      <c r="G148" s="137"/>
      <c r="H148" s="137"/>
      <c r="I148" s="137"/>
      <c r="J148" s="137"/>
      <c r="K148" s="137"/>
      <c r="L148" s="137"/>
      <c r="M148" s="137"/>
      <c r="N148" s="137"/>
    </row>
    <row r="149" spans="2:14" ht="12.75" customHeight="1" x14ac:dyDescent="0.2">
      <c r="B149" s="137"/>
      <c r="C149" s="137"/>
      <c r="D149" s="137"/>
      <c r="E149" s="137"/>
      <c r="F149" s="137"/>
      <c r="G149" s="137"/>
      <c r="H149" s="137"/>
      <c r="I149" s="137"/>
      <c r="J149" s="137"/>
      <c r="K149" s="137"/>
      <c r="L149" s="137"/>
      <c r="M149" s="137"/>
      <c r="N149" s="137"/>
    </row>
    <row r="150" spans="2:14" ht="12.75" customHeight="1" x14ac:dyDescent="0.2">
      <c r="B150" s="137"/>
      <c r="C150" s="137"/>
      <c r="D150" s="137"/>
      <c r="E150" s="137"/>
      <c r="F150" s="137"/>
      <c r="G150" s="137"/>
      <c r="H150" s="137"/>
      <c r="I150" s="137"/>
      <c r="J150" s="137"/>
      <c r="K150" s="137"/>
      <c r="L150" s="137"/>
      <c r="M150" s="137"/>
      <c r="N150" s="137"/>
    </row>
    <row r="151" spans="2:14" ht="12.75" customHeight="1" x14ac:dyDescent="0.2">
      <c r="B151" s="137"/>
      <c r="C151" s="137"/>
      <c r="D151" s="137"/>
      <c r="E151" s="137"/>
      <c r="F151" s="137"/>
      <c r="G151" s="137"/>
      <c r="H151" s="137"/>
      <c r="I151" s="137"/>
      <c r="J151" s="137"/>
      <c r="K151" s="137"/>
      <c r="L151" s="137"/>
      <c r="M151" s="137"/>
      <c r="N151" s="137"/>
    </row>
    <row r="152" spans="2:14" ht="12.75" customHeight="1" x14ac:dyDescent="0.2">
      <c r="B152" s="137"/>
      <c r="C152" s="137"/>
      <c r="D152" s="137"/>
      <c r="E152" s="137"/>
      <c r="F152" s="137"/>
      <c r="G152" s="137"/>
      <c r="H152" s="137"/>
      <c r="I152" s="137"/>
      <c r="J152" s="137"/>
      <c r="K152" s="137"/>
      <c r="L152" s="137"/>
      <c r="M152" s="137"/>
      <c r="N152" s="137"/>
    </row>
    <row r="153" spans="2:14" ht="12.75" customHeight="1" x14ac:dyDescent="0.2">
      <c r="B153" s="137"/>
      <c r="C153" s="137"/>
      <c r="D153" s="137"/>
      <c r="E153" s="137"/>
      <c r="F153" s="137"/>
      <c r="G153" s="137"/>
      <c r="H153" s="137"/>
      <c r="I153" s="137"/>
      <c r="J153" s="137"/>
      <c r="K153" s="137"/>
      <c r="L153" s="137"/>
      <c r="M153" s="137"/>
      <c r="N153" s="137"/>
    </row>
    <row r="154" spans="2:14" ht="12.75" customHeight="1" x14ac:dyDescent="0.2">
      <c r="C154" s="137"/>
      <c r="D154" s="137"/>
      <c r="E154" s="137"/>
      <c r="F154" s="137"/>
      <c r="G154" s="137"/>
      <c r="H154" s="137"/>
      <c r="I154" s="137"/>
      <c r="J154" s="137"/>
      <c r="K154" s="137"/>
      <c r="L154" s="137"/>
      <c r="M154" s="137"/>
      <c r="N154" s="137"/>
    </row>
    <row r="155" spans="2:14" ht="12.75" customHeight="1" x14ac:dyDescent="0.2"/>
  </sheetData>
  <mergeCells count="15">
    <mergeCell ref="A4:A14"/>
    <mergeCell ref="Q20:W20"/>
    <mergeCell ref="Q21:W21"/>
    <mergeCell ref="Q15:W15"/>
    <mergeCell ref="Q16:W16"/>
    <mergeCell ref="Q17:W17"/>
    <mergeCell ref="Q18:W18"/>
    <mergeCell ref="Q19:W19"/>
    <mergeCell ref="B1:C1"/>
    <mergeCell ref="D1:V1"/>
    <mergeCell ref="W1:BQ1"/>
    <mergeCell ref="E2:K2"/>
    <mergeCell ref="L2:N2"/>
    <mergeCell ref="O2:R2"/>
    <mergeCell ref="S2:V2"/>
  </mergeCells>
  <conditionalFormatting sqref="D4:BQ14">
    <cfRule type="cellIs" dxfId="20" priority="1" operator="equal">
      <formula>""</formula>
    </cfRule>
  </conditionalFormatting>
  <pageMargins left="0.25" right="0.25" top="0.75" bottom="0.75" header="0.3" footer="0.3"/>
  <pageSetup paperSize="17" scale="41"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P48"/>
  <sheetViews>
    <sheetView zoomScale="50" zoomScaleNormal="50" workbookViewId="0"/>
  </sheetViews>
  <sheetFormatPr defaultRowHeight="15" x14ac:dyDescent="0.25"/>
  <cols>
    <col min="1" max="1" width="12.140625" customWidth="1"/>
    <col min="2" max="2" width="48" style="23" customWidth="1"/>
    <col min="3" max="54" width="3.7109375" customWidth="1"/>
    <col min="55" max="146" width="3.7109375" style="23" customWidth="1"/>
  </cols>
  <sheetData>
    <row r="1" spans="1:146" ht="55.5" customHeight="1" x14ac:dyDescent="0.25">
      <c r="A1" s="12"/>
      <c r="B1" s="19"/>
      <c r="C1" s="58" t="s">
        <v>170</v>
      </c>
      <c r="D1" s="58" t="s">
        <v>171</v>
      </c>
      <c r="E1" s="58" t="s">
        <v>172</v>
      </c>
      <c r="F1" s="58" t="s">
        <v>173</v>
      </c>
      <c r="G1" s="58" t="s">
        <v>174</v>
      </c>
      <c r="H1" s="58" t="s">
        <v>175</v>
      </c>
      <c r="I1" s="58" t="s">
        <v>176</v>
      </c>
      <c r="J1" s="58" t="s">
        <v>177</v>
      </c>
      <c r="K1" s="58" t="s">
        <v>178</v>
      </c>
      <c r="L1" s="58" t="s">
        <v>179</v>
      </c>
      <c r="M1" s="58" t="s">
        <v>180</v>
      </c>
      <c r="N1" s="59" t="s">
        <v>181</v>
      </c>
      <c r="O1" s="58" t="s">
        <v>182</v>
      </c>
      <c r="P1" s="58" t="s">
        <v>183</v>
      </c>
      <c r="Q1" s="60" t="s">
        <v>184</v>
      </c>
      <c r="R1" s="61" t="s">
        <v>185</v>
      </c>
      <c r="S1" s="58" t="s">
        <v>186</v>
      </c>
      <c r="T1" s="61" t="s">
        <v>187</v>
      </c>
      <c r="U1" s="59" t="s">
        <v>188</v>
      </c>
      <c r="V1" s="58" t="s">
        <v>189</v>
      </c>
      <c r="W1" s="58" t="s">
        <v>190</v>
      </c>
      <c r="X1" s="58" t="s">
        <v>191</v>
      </c>
      <c r="Y1" s="58" t="s">
        <v>192</v>
      </c>
      <c r="Z1" s="58" t="s">
        <v>193</v>
      </c>
      <c r="AA1" s="58" t="s">
        <v>194</v>
      </c>
      <c r="AB1" s="58" t="s">
        <v>195</v>
      </c>
      <c r="AC1" s="58" t="s">
        <v>196</v>
      </c>
      <c r="AD1" s="58" t="s">
        <v>197</v>
      </c>
      <c r="AE1" s="61" t="s">
        <v>198</v>
      </c>
      <c r="AF1" s="58" t="s">
        <v>199</v>
      </c>
      <c r="AG1" s="61" t="s">
        <v>200</v>
      </c>
      <c r="AH1" s="61" t="s">
        <v>201</v>
      </c>
      <c r="AI1" s="61" t="s">
        <v>202</v>
      </c>
      <c r="AJ1" s="58" t="s">
        <v>203</v>
      </c>
      <c r="AK1" s="61" t="s">
        <v>204</v>
      </c>
      <c r="AL1" s="61" t="s">
        <v>205</v>
      </c>
      <c r="AM1" s="58" t="s">
        <v>206</v>
      </c>
      <c r="AN1" s="58" t="s">
        <v>207</v>
      </c>
      <c r="AO1" s="61" t="s">
        <v>208</v>
      </c>
      <c r="AP1" s="61" t="s">
        <v>209</v>
      </c>
      <c r="AQ1" s="58" t="s">
        <v>210</v>
      </c>
      <c r="AR1" s="61" t="s">
        <v>211</v>
      </c>
      <c r="AS1" s="58" t="s">
        <v>212</v>
      </c>
      <c r="AT1" s="61" t="s">
        <v>213</v>
      </c>
      <c r="AU1" s="61" t="s">
        <v>214</v>
      </c>
      <c r="AV1" s="58" t="s">
        <v>215</v>
      </c>
      <c r="AW1" s="58" t="s">
        <v>216</v>
      </c>
      <c r="AX1" s="58" t="s">
        <v>217</v>
      </c>
      <c r="AY1" s="61" t="s">
        <v>218</v>
      </c>
      <c r="AZ1" s="61" t="s">
        <v>219</v>
      </c>
      <c r="BA1" s="58" t="s">
        <v>220</v>
      </c>
      <c r="BB1" s="58" t="s">
        <v>221</v>
      </c>
      <c r="BC1" s="62" t="s">
        <v>222</v>
      </c>
      <c r="BD1" s="62" t="s">
        <v>223</v>
      </c>
      <c r="BE1" s="24" t="s">
        <v>224</v>
      </c>
      <c r="BF1" s="24" t="s">
        <v>225</v>
      </c>
      <c r="BG1" s="24" t="s">
        <v>226</v>
      </c>
      <c r="BH1" s="24" t="s">
        <v>227</v>
      </c>
      <c r="BI1" s="62" t="s">
        <v>228</v>
      </c>
      <c r="BJ1" s="63" t="s">
        <v>229</v>
      </c>
      <c r="BK1" s="62" t="s">
        <v>230</v>
      </c>
      <c r="BL1" s="63" t="s">
        <v>231</v>
      </c>
      <c r="BM1" s="24" t="s">
        <v>232</v>
      </c>
      <c r="BN1" s="62" t="s">
        <v>233</v>
      </c>
      <c r="BO1" s="24" t="s">
        <v>234</v>
      </c>
      <c r="BP1" s="63" t="s">
        <v>235</v>
      </c>
      <c r="BQ1" s="24" t="s">
        <v>236</v>
      </c>
      <c r="BR1" s="24" t="s">
        <v>237</v>
      </c>
      <c r="BS1" s="25" t="s">
        <v>238</v>
      </c>
      <c r="BT1" s="25" t="s">
        <v>239</v>
      </c>
      <c r="BU1" s="25" t="s">
        <v>240</v>
      </c>
      <c r="BV1" s="25" t="s">
        <v>241</v>
      </c>
      <c r="BW1" s="25" t="s">
        <v>242</v>
      </c>
      <c r="BX1" s="25" t="s">
        <v>243</v>
      </c>
      <c r="BY1" s="25" t="s">
        <v>244</v>
      </c>
      <c r="BZ1" s="25" t="s">
        <v>245</v>
      </c>
      <c r="CA1" s="25" t="s">
        <v>246</v>
      </c>
      <c r="CB1" s="64" t="s">
        <v>247</v>
      </c>
      <c r="CC1" s="25" t="s">
        <v>248</v>
      </c>
      <c r="CD1" s="64" t="s">
        <v>249</v>
      </c>
      <c r="CE1" s="65" t="s">
        <v>250</v>
      </c>
      <c r="CF1" s="63" t="s">
        <v>251</v>
      </c>
      <c r="CG1" s="25" t="s">
        <v>252</v>
      </c>
      <c r="CH1" s="25" t="s">
        <v>253</v>
      </c>
      <c r="CI1" s="26" t="s">
        <v>254</v>
      </c>
      <c r="CJ1" s="25" t="s">
        <v>255</v>
      </c>
      <c r="CK1" s="25" t="s">
        <v>256</v>
      </c>
      <c r="CL1" s="25" t="s">
        <v>257</v>
      </c>
      <c r="CM1" s="25" t="s">
        <v>258</v>
      </c>
      <c r="CN1" s="25" t="s">
        <v>259</v>
      </c>
      <c r="CO1" s="25" t="s">
        <v>260</v>
      </c>
      <c r="CP1" s="26" t="s">
        <v>261</v>
      </c>
      <c r="CQ1" s="26" t="s">
        <v>262</v>
      </c>
      <c r="CR1" s="26" t="s">
        <v>263</v>
      </c>
      <c r="CS1" s="26" t="s">
        <v>264</v>
      </c>
      <c r="CT1" s="26" t="s">
        <v>265</v>
      </c>
      <c r="CU1" s="26" t="s">
        <v>266</v>
      </c>
      <c r="CV1" s="26" t="s">
        <v>267</v>
      </c>
      <c r="CW1" s="26" t="s">
        <v>268</v>
      </c>
      <c r="CX1" s="26" t="s">
        <v>269</v>
      </c>
      <c r="CY1" s="26" t="s">
        <v>270</v>
      </c>
      <c r="CZ1" s="24" t="s">
        <v>271</v>
      </c>
      <c r="DA1" s="24" t="s">
        <v>272</v>
      </c>
      <c r="DB1" s="24" t="s">
        <v>273</v>
      </c>
      <c r="DC1" s="24" t="s">
        <v>274</v>
      </c>
      <c r="DD1" s="24" t="s">
        <v>275</v>
      </c>
      <c r="DE1" s="24" t="s">
        <v>276</v>
      </c>
      <c r="DF1" s="24" t="s">
        <v>277</v>
      </c>
      <c r="DG1" s="24" t="s">
        <v>278</v>
      </c>
      <c r="DH1" s="24" t="s">
        <v>279</v>
      </c>
      <c r="DI1" s="24" t="s">
        <v>280</v>
      </c>
      <c r="DJ1" s="24" t="s">
        <v>281</v>
      </c>
      <c r="DK1" s="24" t="s">
        <v>282</v>
      </c>
      <c r="DL1" s="24" t="s">
        <v>283</v>
      </c>
      <c r="DM1" s="24" t="s">
        <v>284</v>
      </c>
      <c r="DN1" s="24" t="s">
        <v>285</v>
      </c>
      <c r="DO1" s="24" t="s">
        <v>286</v>
      </c>
      <c r="DP1" s="24" t="s">
        <v>287</v>
      </c>
      <c r="DQ1" s="24" t="s">
        <v>288</v>
      </c>
      <c r="DR1" s="24" t="s">
        <v>289</v>
      </c>
      <c r="DS1" s="24" t="s">
        <v>290</v>
      </c>
      <c r="DT1" s="24" t="s">
        <v>291</v>
      </c>
      <c r="DU1" s="24" t="s">
        <v>292</v>
      </c>
      <c r="DV1" s="24" t="s">
        <v>293</v>
      </c>
      <c r="DW1" s="24" t="s">
        <v>294</v>
      </c>
      <c r="DX1" s="24" t="s">
        <v>295</v>
      </c>
      <c r="DY1" s="24" t="s">
        <v>296</v>
      </c>
      <c r="DZ1" s="24" t="s">
        <v>297</v>
      </c>
      <c r="EA1" s="24" t="s">
        <v>298</v>
      </c>
      <c r="EB1" s="24" t="s">
        <v>299</v>
      </c>
      <c r="EC1" s="24" t="s">
        <v>300</v>
      </c>
      <c r="ED1" s="24" t="s">
        <v>301</v>
      </c>
      <c r="EE1" s="24" t="s">
        <v>302</v>
      </c>
      <c r="EF1" s="24" t="s">
        <v>303</v>
      </c>
      <c r="EG1" s="24" t="s">
        <v>304</v>
      </c>
      <c r="EH1" s="24" t="s">
        <v>305</v>
      </c>
      <c r="EI1" s="24" t="s">
        <v>306</v>
      </c>
      <c r="EJ1" s="24" t="s">
        <v>307</v>
      </c>
      <c r="EK1" s="24" t="s">
        <v>308</v>
      </c>
      <c r="EL1" s="24" t="s">
        <v>309</v>
      </c>
      <c r="EM1" s="24" t="s">
        <v>310</v>
      </c>
      <c r="EN1" s="24" t="s">
        <v>311</v>
      </c>
      <c r="EO1" s="24" t="s">
        <v>312</v>
      </c>
      <c r="EP1" s="24" t="s">
        <v>313</v>
      </c>
    </row>
    <row r="2" spans="1:146" ht="219.75" customHeight="1" x14ac:dyDescent="0.25">
      <c r="A2" s="18"/>
      <c r="B2" s="20"/>
      <c r="C2" s="66" t="s">
        <v>314</v>
      </c>
      <c r="D2" s="66" t="s">
        <v>315</v>
      </c>
      <c r="E2" s="66" t="s">
        <v>316</v>
      </c>
      <c r="F2" s="66" t="s">
        <v>317</v>
      </c>
      <c r="G2" s="66" t="s">
        <v>318</v>
      </c>
      <c r="H2" s="66" t="s">
        <v>319</v>
      </c>
      <c r="I2" s="66" t="s">
        <v>320</v>
      </c>
      <c r="J2" s="66" t="s">
        <v>321</v>
      </c>
      <c r="K2" s="66" t="s">
        <v>322</v>
      </c>
      <c r="L2" s="66" t="s">
        <v>323</v>
      </c>
      <c r="M2" s="66" t="s">
        <v>324</v>
      </c>
      <c r="N2" s="67" t="s">
        <v>325</v>
      </c>
      <c r="O2" s="66" t="s">
        <v>326</v>
      </c>
      <c r="P2" s="66" t="s">
        <v>327</v>
      </c>
      <c r="Q2" s="68" t="s">
        <v>328</v>
      </c>
      <c r="R2" s="66" t="s">
        <v>329</v>
      </c>
      <c r="S2" s="66" t="s">
        <v>330</v>
      </c>
      <c r="T2" s="66" t="s">
        <v>331</v>
      </c>
      <c r="U2" s="69" t="s">
        <v>332</v>
      </c>
      <c r="V2" s="70" t="s">
        <v>314</v>
      </c>
      <c r="W2" s="70" t="s">
        <v>315</v>
      </c>
      <c r="X2" s="70" t="s">
        <v>317</v>
      </c>
      <c r="Y2" s="70" t="s">
        <v>318</v>
      </c>
      <c r="Z2" s="66" t="s">
        <v>333</v>
      </c>
      <c r="AA2" s="70" t="s">
        <v>333</v>
      </c>
      <c r="AB2" s="70" t="s">
        <v>334</v>
      </c>
      <c r="AC2" s="66" t="s">
        <v>335</v>
      </c>
      <c r="AD2" s="70" t="s">
        <v>335</v>
      </c>
      <c r="AE2" s="66" t="s">
        <v>336</v>
      </c>
      <c r="AF2" s="70" t="s">
        <v>337</v>
      </c>
      <c r="AG2" s="66" t="s">
        <v>338</v>
      </c>
      <c r="AH2" s="66" t="s">
        <v>339</v>
      </c>
      <c r="AI2" s="66" t="s">
        <v>340</v>
      </c>
      <c r="AJ2" s="66" t="s">
        <v>341</v>
      </c>
      <c r="AK2" s="66" t="s">
        <v>342</v>
      </c>
      <c r="AL2" s="66" t="s">
        <v>343</v>
      </c>
      <c r="AM2" s="70" t="s">
        <v>344</v>
      </c>
      <c r="AN2" s="70" t="s">
        <v>345</v>
      </c>
      <c r="AO2" s="66" t="s">
        <v>346</v>
      </c>
      <c r="AP2" s="66" t="s">
        <v>347</v>
      </c>
      <c r="AQ2" s="70" t="s">
        <v>348</v>
      </c>
      <c r="AR2" s="66" t="s">
        <v>349</v>
      </c>
      <c r="AS2" s="70" t="s">
        <v>349</v>
      </c>
      <c r="AT2" s="66" t="s">
        <v>350</v>
      </c>
      <c r="AU2" s="66" t="s">
        <v>351</v>
      </c>
      <c r="AV2" s="70" t="s">
        <v>350</v>
      </c>
      <c r="AW2" s="66" t="s">
        <v>352</v>
      </c>
      <c r="AX2" s="70" t="s">
        <v>353</v>
      </c>
      <c r="AY2" s="66" t="s">
        <v>354</v>
      </c>
      <c r="AZ2" s="66" t="s">
        <v>355</v>
      </c>
      <c r="BA2" s="70" t="s">
        <v>354</v>
      </c>
      <c r="BB2" s="66" t="s">
        <v>356</v>
      </c>
      <c r="BC2" s="27" t="s">
        <v>357</v>
      </c>
      <c r="BD2" s="28" t="s">
        <v>356</v>
      </c>
      <c r="BE2" s="29" t="s">
        <v>358</v>
      </c>
      <c r="BF2" s="28" t="s">
        <v>358</v>
      </c>
      <c r="BG2" s="27" t="s">
        <v>359</v>
      </c>
      <c r="BH2" s="28" t="s">
        <v>360</v>
      </c>
      <c r="BI2" s="27" t="s">
        <v>361</v>
      </c>
      <c r="BJ2" s="28" t="s">
        <v>362</v>
      </c>
      <c r="BK2" s="27" t="s">
        <v>363</v>
      </c>
      <c r="BL2" s="28" t="s">
        <v>364</v>
      </c>
      <c r="BM2" s="27" t="s">
        <v>365</v>
      </c>
      <c r="BN2" s="28" t="s">
        <v>365</v>
      </c>
      <c r="BO2" s="27" t="s">
        <v>366</v>
      </c>
      <c r="BP2" s="27" t="s">
        <v>367</v>
      </c>
      <c r="BQ2" s="28" t="s">
        <v>366</v>
      </c>
      <c r="BR2" s="71" t="s">
        <v>368</v>
      </c>
      <c r="BS2" s="72" t="s">
        <v>368</v>
      </c>
      <c r="BT2" s="30" t="s">
        <v>369</v>
      </c>
      <c r="BU2" s="30" t="s">
        <v>370</v>
      </c>
      <c r="BV2" s="30" t="s">
        <v>371</v>
      </c>
      <c r="BW2" s="31" t="s">
        <v>370</v>
      </c>
      <c r="BX2" s="30" t="s">
        <v>372</v>
      </c>
      <c r="BY2" s="31" t="s">
        <v>371</v>
      </c>
      <c r="BZ2" s="29" t="s">
        <v>373</v>
      </c>
      <c r="CA2" s="73" t="s">
        <v>374</v>
      </c>
      <c r="CB2" s="74" t="s">
        <v>373</v>
      </c>
      <c r="CC2" s="35" t="s">
        <v>375</v>
      </c>
      <c r="CD2" s="74" t="s">
        <v>376</v>
      </c>
      <c r="CE2" s="27" t="s">
        <v>377</v>
      </c>
      <c r="CF2" s="28" t="s">
        <v>378</v>
      </c>
      <c r="CG2" s="35" t="s">
        <v>379</v>
      </c>
      <c r="CH2" s="30" t="s">
        <v>380</v>
      </c>
      <c r="CI2" s="32" t="s">
        <v>381</v>
      </c>
      <c r="CJ2" s="30" t="s">
        <v>382</v>
      </c>
      <c r="CK2" s="31" t="s">
        <v>383</v>
      </c>
      <c r="CL2" s="31" t="s">
        <v>384</v>
      </c>
      <c r="CM2" s="30" t="s">
        <v>385</v>
      </c>
      <c r="CN2" s="31" t="s">
        <v>385</v>
      </c>
      <c r="CO2" s="30" t="s">
        <v>386</v>
      </c>
      <c r="CP2" s="32" t="s">
        <v>386</v>
      </c>
      <c r="CQ2" s="27" t="s">
        <v>387</v>
      </c>
      <c r="CR2" s="28" t="s">
        <v>388</v>
      </c>
      <c r="CS2" s="28" t="s">
        <v>389</v>
      </c>
      <c r="CT2" s="27" t="s">
        <v>390</v>
      </c>
      <c r="CU2" s="28" t="s">
        <v>391</v>
      </c>
      <c r="CV2" s="27" t="s">
        <v>392</v>
      </c>
      <c r="CW2" s="28" t="s">
        <v>392</v>
      </c>
      <c r="CX2" s="27" t="s">
        <v>393</v>
      </c>
      <c r="CY2" s="28" t="s">
        <v>393</v>
      </c>
      <c r="CZ2" s="27" t="s">
        <v>394</v>
      </c>
      <c r="DA2" s="28" t="s">
        <v>395</v>
      </c>
      <c r="DB2" s="28" t="s">
        <v>396</v>
      </c>
      <c r="DC2" s="27" t="s">
        <v>397</v>
      </c>
      <c r="DD2" s="28" t="s">
        <v>397</v>
      </c>
      <c r="DE2" s="28" t="s">
        <v>398</v>
      </c>
      <c r="DF2" s="28" t="s">
        <v>399</v>
      </c>
      <c r="DG2" s="28" t="s">
        <v>400</v>
      </c>
      <c r="DH2" s="28" t="s">
        <v>401</v>
      </c>
      <c r="DI2" s="27" t="s">
        <v>402</v>
      </c>
      <c r="DJ2" s="28" t="s">
        <v>402</v>
      </c>
      <c r="DK2" s="27" t="s">
        <v>403</v>
      </c>
      <c r="DL2" s="28" t="s">
        <v>403</v>
      </c>
      <c r="DM2" s="27" t="s">
        <v>404</v>
      </c>
      <c r="DN2" s="27" t="s">
        <v>405</v>
      </c>
      <c r="DO2" s="28" t="s">
        <v>405</v>
      </c>
      <c r="DP2" s="27" t="s">
        <v>406</v>
      </c>
      <c r="DQ2" s="28" t="s">
        <v>406</v>
      </c>
      <c r="DR2" s="27" t="s">
        <v>407</v>
      </c>
      <c r="DS2" s="28" t="s">
        <v>407</v>
      </c>
      <c r="DT2" s="27" t="s">
        <v>408</v>
      </c>
      <c r="DU2" s="28" t="s">
        <v>408</v>
      </c>
      <c r="DV2" s="27" t="s">
        <v>409</v>
      </c>
      <c r="DW2" s="27" t="s">
        <v>410</v>
      </c>
      <c r="DX2" s="27" t="s">
        <v>411</v>
      </c>
      <c r="DY2" s="27" t="s">
        <v>412</v>
      </c>
      <c r="DZ2" s="27" t="s">
        <v>413</v>
      </c>
      <c r="EA2" s="27" t="s">
        <v>413</v>
      </c>
      <c r="EB2" s="27" t="s">
        <v>414</v>
      </c>
      <c r="EC2" s="29" t="s">
        <v>415</v>
      </c>
      <c r="ED2" s="27" t="s">
        <v>416</v>
      </c>
      <c r="EE2" s="28" t="s">
        <v>417</v>
      </c>
      <c r="EF2" s="28" t="s">
        <v>418</v>
      </c>
      <c r="EG2" s="28" t="s">
        <v>418</v>
      </c>
      <c r="EH2" s="28" t="s">
        <v>418</v>
      </c>
      <c r="EI2" s="28" t="s">
        <v>419</v>
      </c>
      <c r="EJ2" s="28" t="s">
        <v>420</v>
      </c>
      <c r="EK2" s="28" t="s">
        <v>421</v>
      </c>
      <c r="EL2" s="28" t="s">
        <v>417</v>
      </c>
      <c r="EM2" s="33" t="s">
        <v>422</v>
      </c>
      <c r="EN2" s="33" t="s">
        <v>423</v>
      </c>
      <c r="EO2" s="33" t="s">
        <v>424</v>
      </c>
      <c r="EP2" s="33" t="s">
        <v>423</v>
      </c>
    </row>
    <row r="3" spans="1:146" ht="20.100000000000001" customHeight="1" x14ac:dyDescent="0.25">
      <c r="A3" s="11" t="s">
        <v>22</v>
      </c>
      <c r="B3" s="21" t="s">
        <v>89</v>
      </c>
      <c r="C3" s="75"/>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t="s">
        <v>139</v>
      </c>
      <c r="AI3" s="13"/>
      <c r="AJ3" s="13"/>
      <c r="AK3" s="13"/>
      <c r="AL3" s="13"/>
      <c r="AM3" s="13"/>
      <c r="AN3" s="13"/>
      <c r="AO3" s="13"/>
      <c r="AP3" s="13"/>
      <c r="AQ3" s="13"/>
      <c r="AR3" s="13"/>
      <c r="AS3" s="13"/>
      <c r="AT3" s="13"/>
      <c r="AU3" s="13"/>
      <c r="AV3" s="13"/>
      <c r="AW3" s="13"/>
      <c r="AX3" s="13"/>
      <c r="AY3" s="13"/>
      <c r="AZ3" s="13"/>
      <c r="BA3" s="13"/>
      <c r="BB3" s="13"/>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row>
    <row r="4" spans="1:146" ht="20.100000000000001" customHeight="1" x14ac:dyDescent="0.25">
      <c r="A4" s="2" t="s">
        <v>23</v>
      </c>
      <c r="B4" s="22" t="s">
        <v>90</v>
      </c>
      <c r="C4" s="75"/>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t="s">
        <v>139</v>
      </c>
      <c r="AJ4" s="13"/>
      <c r="AK4" s="13"/>
      <c r="AL4" s="13"/>
      <c r="AM4" s="13"/>
      <c r="AN4" s="13"/>
      <c r="AO4" s="13"/>
      <c r="AP4" s="13"/>
      <c r="AQ4" s="13"/>
      <c r="AR4" s="13"/>
      <c r="AS4" s="13"/>
      <c r="AT4" s="13"/>
      <c r="AU4" s="13"/>
      <c r="AV4" s="13"/>
      <c r="AW4" s="13"/>
      <c r="AX4" s="13"/>
      <c r="AY4" s="13"/>
      <c r="AZ4" s="13"/>
      <c r="BA4" s="13"/>
      <c r="BB4" s="13"/>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row>
    <row r="5" spans="1:146" ht="20.100000000000001" customHeight="1" x14ac:dyDescent="0.25">
      <c r="A5" s="11" t="s">
        <v>24</v>
      </c>
      <c r="B5" s="21" t="s">
        <v>91</v>
      </c>
      <c r="C5" s="75"/>
      <c r="D5" s="13"/>
      <c r="E5" s="13"/>
      <c r="F5" s="13"/>
      <c r="G5" s="13"/>
      <c r="H5" s="13" t="s">
        <v>139</v>
      </c>
      <c r="I5" s="13" t="s">
        <v>139</v>
      </c>
      <c r="J5" s="13" t="s">
        <v>139</v>
      </c>
      <c r="K5" s="13" t="s">
        <v>139</v>
      </c>
      <c r="L5" s="13" t="s">
        <v>139</v>
      </c>
      <c r="M5" s="13" t="s">
        <v>139</v>
      </c>
      <c r="N5" s="13" t="s">
        <v>139</v>
      </c>
      <c r="O5" s="13" t="s">
        <v>139</v>
      </c>
      <c r="P5" s="13"/>
      <c r="Q5" s="13"/>
      <c r="R5" s="13" t="s">
        <v>139</v>
      </c>
      <c r="S5" s="13" t="s">
        <v>139</v>
      </c>
      <c r="T5" s="13"/>
      <c r="U5" s="13"/>
      <c r="V5" s="13"/>
      <c r="W5" s="13"/>
      <c r="X5" s="13"/>
      <c r="Y5" s="13"/>
      <c r="Z5" s="13"/>
      <c r="AA5" s="13"/>
      <c r="AB5" s="13"/>
      <c r="AC5" s="13"/>
      <c r="AD5" s="13"/>
      <c r="AE5" s="13"/>
      <c r="AF5" s="13"/>
      <c r="AG5" s="13" t="s">
        <v>139</v>
      </c>
      <c r="AH5" s="13" t="s">
        <v>139</v>
      </c>
      <c r="AI5" s="13" t="s">
        <v>139</v>
      </c>
      <c r="AJ5" s="13"/>
      <c r="AK5" s="13"/>
      <c r="AL5" s="13"/>
      <c r="AM5" s="13"/>
      <c r="AN5" s="13"/>
      <c r="AO5" s="13"/>
      <c r="AP5" s="13"/>
      <c r="AQ5" s="13"/>
      <c r="AR5" s="13"/>
      <c r="AS5" s="13"/>
      <c r="AT5" s="13"/>
      <c r="AU5" s="13"/>
      <c r="AV5" s="13"/>
      <c r="AW5" s="13"/>
      <c r="AX5" s="13"/>
      <c r="AY5" s="13"/>
      <c r="AZ5" s="13"/>
      <c r="BA5" s="13"/>
      <c r="BB5" s="13"/>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t="s">
        <v>139</v>
      </c>
      <c r="EC5" s="34" t="s">
        <v>139</v>
      </c>
      <c r="ED5" s="34" t="s">
        <v>139</v>
      </c>
      <c r="EE5" s="34"/>
      <c r="EF5" s="34"/>
      <c r="EG5" s="34"/>
      <c r="EH5" s="34"/>
      <c r="EI5" s="34"/>
      <c r="EJ5" s="34"/>
      <c r="EK5" s="34"/>
      <c r="EL5" s="34"/>
      <c r="EM5" s="34"/>
      <c r="EN5" s="34"/>
      <c r="EO5" s="34"/>
      <c r="EP5" s="34"/>
    </row>
    <row r="6" spans="1:146" ht="20.100000000000001" customHeight="1" x14ac:dyDescent="0.25">
      <c r="A6" s="2" t="s">
        <v>25</v>
      </c>
      <c r="B6" s="22" t="s">
        <v>92</v>
      </c>
      <c r="C6" s="75"/>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t="s">
        <v>139</v>
      </c>
      <c r="DA6" s="34" t="s">
        <v>139</v>
      </c>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row>
    <row r="7" spans="1:146" ht="20.100000000000001" customHeight="1" x14ac:dyDescent="0.25">
      <c r="A7" s="11" t="s">
        <v>26</v>
      </c>
      <c r="B7" s="21" t="s">
        <v>93</v>
      </c>
      <c r="C7" s="75"/>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t="s">
        <v>139</v>
      </c>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row>
    <row r="8" spans="1:146" ht="20.100000000000001" customHeight="1" x14ac:dyDescent="0.25">
      <c r="A8" s="2" t="s">
        <v>27</v>
      </c>
      <c r="B8" s="22" t="s">
        <v>94</v>
      </c>
      <c r="C8" s="75"/>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t="s">
        <v>139</v>
      </c>
      <c r="EF8" s="34" t="s">
        <v>139</v>
      </c>
      <c r="EG8" s="34" t="s">
        <v>139</v>
      </c>
      <c r="EH8" s="34" t="s">
        <v>139</v>
      </c>
      <c r="EI8" s="34" t="s">
        <v>139</v>
      </c>
      <c r="EJ8" s="34" t="s">
        <v>139</v>
      </c>
      <c r="EK8" s="34" t="s">
        <v>139</v>
      </c>
      <c r="EL8" s="34" t="s">
        <v>139</v>
      </c>
      <c r="EM8" s="34"/>
      <c r="EN8" s="34"/>
      <c r="EO8" s="34"/>
      <c r="EP8" s="34"/>
    </row>
    <row r="9" spans="1:146" ht="20.100000000000001" customHeight="1" x14ac:dyDescent="0.25">
      <c r="A9" s="11" t="s">
        <v>28</v>
      </c>
      <c r="B9" s="21" t="s">
        <v>95</v>
      </c>
      <c r="C9" s="75"/>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t="s">
        <v>139</v>
      </c>
      <c r="EN9" s="34" t="s">
        <v>139</v>
      </c>
      <c r="EO9" s="34" t="s">
        <v>139</v>
      </c>
      <c r="EP9" s="34" t="s">
        <v>139</v>
      </c>
    </row>
    <row r="10" spans="1:146" ht="20.100000000000001" customHeight="1" x14ac:dyDescent="0.25">
      <c r="A10" s="2" t="s">
        <v>29</v>
      </c>
      <c r="B10" s="22" t="s">
        <v>96</v>
      </c>
      <c r="C10" s="75"/>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row>
    <row r="11" spans="1:146" ht="20.100000000000001" customHeight="1" x14ac:dyDescent="0.25">
      <c r="A11" s="11" t="s">
        <v>30</v>
      </c>
      <c r="B11" s="21" t="s">
        <v>97</v>
      </c>
      <c r="C11" s="75"/>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row>
    <row r="12" spans="1:146" ht="20.100000000000001" customHeight="1" x14ac:dyDescent="0.25">
      <c r="A12" s="2" t="s">
        <v>31</v>
      </c>
      <c r="B12" s="22" t="s">
        <v>98</v>
      </c>
      <c r="C12" s="75"/>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34"/>
      <c r="BD12" s="34"/>
      <c r="BE12" s="34"/>
      <c r="BF12" s="34"/>
      <c r="BG12" s="34" t="s">
        <v>139</v>
      </c>
      <c r="BH12" s="34" t="s">
        <v>139</v>
      </c>
      <c r="BI12" s="34" t="s">
        <v>139</v>
      </c>
      <c r="BJ12" s="34" t="s">
        <v>139</v>
      </c>
      <c r="BK12" s="34" t="s">
        <v>139</v>
      </c>
      <c r="BL12" s="34" t="s">
        <v>139</v>
      </c>
      <c r="BM12" s="34"/>
      <c r="BN12" s="34"/>
      <c r="BO12" s="34"/>
      <c r="BP12" s="34"/>
      <c r="BQ12" s="34"/>
      <c r="BR12" s="34"/>
      <c r="BS12" s="34"/>
      <c r="BT12" s="34"/>
      <c r="BU12" s="34"/>
      <c r="BV12" s="34"/>
      <c r="BW12" s="34"/>
      <c r="BX12" s="34"/>
      <c r="BY12" s="34"/>
      <c r="BZ12" s="34"/>
      <c r="CA12" s="34"/>
      <c r="CB12" s="34"/>
      <c r="CC12" s="34"/>
      <c r="CD12" s="34"/>
      <c r="CE12" s="34" t="s">
        <v>139</v>
      </c>
      <c r="CF12" s="34" t="s">
        <v>139</v>
      </c>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t="s">
        <v>139</v>
      </c>
      <c r="DG12" s="34" t="s">
        <v>139</v>
      </c>
      <c r="DH12" s="34" t="s">
        <v>139</v>
      </c>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row>
    <row r="13" spans="1:146" ht="20.100000000000001" customHeight="1" x14ac:dyDescent="0.25">
      <c r="A13" s="11" t="s">
        <v>32</v>
      </c>
      <c r="B13" s="21" t="s">
        <v>99</v>
      </c>
      <c r="C13" s="75"/>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row>
    <row r="14" spans="1:146" ht="20.100000000000001" customHeight="1" x14ac:dyDescent="0.25">
      <c r="A14" s="2" t="s">
        <v>33</v>
      </c>
      <c r="B14" s="22" t="s">
        <v>100</v>
      </c>
      <c r="C14" s="75"/>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t="s">
        <v>139</v>
      </c>
      <c r="CW14" s="34" t="s">
        <v>139</v>
      </c>
      <c r="CX14" s="34" t="s">
        <v>139</v>
      </c>
      <c r="CY14" s="34" t="s">
        <v>139</v>
      </c>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row>
    <row r="15" spans="1:146" ht="20.100000000000001" customHeight="1" x14ac:dyDescent="0.25">
      <c r="A15" s="11" t="s">
        <v>34</v>
      </c>
      <c r="B15" s="21" t="s">
        <v>101</v>
      </c>
      <c r="C15" s="75"/>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34"/>
      <c r="BD15" s="34"/>
      <c r="BE15" s="34"/>
      <c r="BF15" s="34"/>
      <c r="BG15" s="34" t="s">
        <v>139</v>
      </c>
      <c r="BH15" s="34" t="s">
        <v>139</v>
      </c>
      <c r="BI15" s="34"/>
      <c r="BJ15" s="34"/>
      <c r="BK15" s="34" t="s">
        <v>139</v>
      </c>
      <c r="BL15" s="34" t="s">
        <v>139</v>
      </c>
      <c r="BM15" s="34"/>
      <c r="BN15" s="34"/>
      <c r="BO15" s="34"/>
      <c r="BP15" s="34"/>
      <c r="BQ15" s="34"/>
      <c r="BR15" s="34"/>
      <c r="BS15" s="34"/>
      <c r="BT15" s="34"/>
      <c r="BU15" s="34"/>
      <c r="BV15" s="34"/>
      <c r="BW15" s="34"/>
      <c r="BX15" s="34"/>
      <c r="BY15" s="34"/>
      <c r="BZ15" s="34"/>
      <c r="CA15" s="34"/>
      <c r="CB15" s="34"/>
      <c r="CC15" s="34"/>
      <c r="CD15" s="34"/>
      <c r="CE15" s="34" t="s">
        <v>139</v>
      </c>
      <c r="CF15" s="34" t="s">
        <v>139</v>
      </c>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t="s">
        <v>139</v>
      </c>
      <c r="DG15" s="34"/>
      <c r="DH15" s="34" t="s">
        <v>139</v>
      </c>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row>
    <row r="16" spans="1:146" ht="20.100000000000001" customHeight="1" x14ac:dyDescent="0.25">
      <c r="A16" s="2" t="s">
        <v>35</v>
      </c>
      <c r="B16" s="22" t="s">
        <v>102</v>
      </c>
      <c r="C16" s="7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34"/>
      <c r="BD16" s="34"/>
      <c r="BE16" s="34"/>
      <c r="BF16" s="34"/>
      <c r="BG16" s="34"/>
      <c r="BH16" s="34"/>
      <c r="BI16" s="34"/>
      <c r="BJ16" s="34"/>
      <c r="BK16" s="34"/>
      <c r="BL16" s="34"/>
      <c r="BM16" s="34" t="s">
        <v>139</v>
      </c>
      <c r="BN16" s="34" t="s">
        <v>139</v>
      </c>
      <c r="BO16" s="34" t="s">
        <v>139</v>
      </c>
      <c r="BP16" s="34" t="s">
        <v>139</v>
      </c>
      <c r="BQ16" s="34" t="s">
        <v>139</v>
      </c>
      <c r="BR16" s="34" t="s">
        <v>139</v>
      </c>
      <c r="BS16" s="34" t="s">
        <v>139</v>
      </c>
      <c r="BT16" s="34" t="s">
        <v>139</v>
      </c>
      <c r="BU16" s="34" t="s">
        <v>139</v>
      </c>
      <c r="BV16" s="34" t="s">
        <v>139</v>
      </c>
      <c r="BW16" s="34" t="s">
        <v>139</v>
      </c>
      <c r="BX16" s="34" t="s">
        <v>139</v>
      </c>
      <c r="BY16" s="34" t="s">
        <v>139</v>
      </c>
      <c r="BZ16" s="34" t="s">
        <v>139</v>
      </c>
      <c r="CA16" s="34" t="s">
        <v>139</v>
      </c>
      <c r="CB16" s="34" t="s">
        <v>139</v>
      </c>
      <c r="CC16" s="34" t="s">
        <v>139</v>
      </c>
      <c r="CD16" s="34" t="s">
        <v>139</v>
      </c>
      <c r="CE16" s="34" t="s">
        <v>139</v>
      </c>
      <c r="CF16" s="34" t="s">
        <v>139</v>
      </c>
      <c r="CG16" s="34"/>
      <c r="CH16" s="34"/>
      <c r="CI16" s="34"/>
      <c r="CJ16" s="34"/>
      <c r="CK16" s="34"/>
      <c r="CL16" s="34"/>
      <c r="CM16" s="34"/>
      <c r="CN16" s="34"/>
      <c r="CO16" s="34"/>
      <c r="CP16" s="34"/>
      <c r="CQ16" s="34"/>
      <c r="CR16" s="34"/>
      <c r="CS16" s="34"/>
      <c r="CT16" s="34"/>
      <c r="CU16" s="34"/>
      <c r="CV16" s="34" t="s">
        <v>139</v>
      </c>
      <c r="CW16" s="34" t="s">
        <v>139</v>
      </c>
      <c r="CX16" s="34" t="s">
        <v>139</v>
      </c>
      <c r="CY16" s="34" t="s">
        <v>139</v>
      </c>
      <c r="CZ16" s="34"/>
      <c r="DA16" s="34"/>
      <c r="DB16" s="34"/>
      <c r="DC16" s="34"/>
      <c r="DD16" s="34"/>
      <c r="DE16" s="34"/>
      <c r="DF16" s="34"/>
      <c r="DG16" s="34"/>
      <c r="DH16" s="34"/>
      <c r="DI16" s="34"/>
      <c r="DJ16" s="34"/>
      <c r="DK16" s="34"/>
      <c r="DL16" s="34"/>
      <c r="DM16" s="34" t="s">
        <v>139</v>
      </c>
      <c r="DN16" s="34" t="s">
        <v>139</v>
      </c>
      <c r="DO16" s="34" t="s">
        <v>139</v>
      </c>
      <c r="DP16" s="34" t="s">
        <v>139</v>
      </c>
      <c r="DQ16" s="34" t="s">
        <v>139</v>
      </c>
      <c r="DR16" s="34" t="s">
        <v>139</v>
      </c>
      <c r="DS16" s="34" t="s">
        <v>139</v>
      </c>
      <c r="DT16" s="34" t="s">
        <v>139</v>
      </c>
      <c r="DU16" s="34" t="s">
        <v>139</v>
      </c>
      <c r="DV16" s="34" t="s">
        <v>139</v>
      </c>
      <c r="DW16" s="34" t="s">
        <v>139</v>
      </c>
      <c r="DX16" s="34"/>
      <c r="DY16" s="34"/>
      <c r="DZ16" s="34"/>
      <c r="EA16" s="34"/>
      <c r="EB16" s="34"/>
      <c r="EC16" s="34"/>
      <c r="ED16" s="34"/>
      <c r="EE16" s="34"/>
      <c r="EF16" s="34"/>
      <c r="EG16" s="34"/>
      <c r="EH16" s="34"/>
      <c r="EI16" s="34"/>
      <c r="EJ16" s="34"/>
      <c r="EK16" s="34"/>
      <c r="EL16" s="34"/>
      <c r="EM16" s="34"/>
      <c r="EN16" s="34"/>
      <c r="EO16" s="34"/>
      <c r="EP16" s="34"/>
    </row>
    <row r="17" spans="1:146" ht="20.100000000000001" customHeight="1" x14ac:dyDescent="0.25">
      <c r="A17" s="11" t="s">
        <v>36</v>
      </c>
      <c r="B17" s="21" t="s">
        <v>425</v>
      </c>
      <c r="C17" s="7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row>
    <row r="18" spans="1:146" ht="20.100000000000001" customHeight="1" x14ac:dyDescent="0.25">
      <c r="A18" s="2" t="s">
        <v>37</v>
      </c>
      <c r="B18" s="22" t="s">
        <v>104</v>
      </c>
      <c r="C18" s="75"/>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row>
    <row r="19" spans="1:146" ht="20.100000000000001" customHeight="1" x14ac:dyDescent="0.25">
      <c r="A19" s="11" t="s">
        <v>38</v>
      </c>
      <c r="B19" s="21" t="s">
        <v>105</v>
      </c>
      <c r="C19" s="75"/>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t="s">
        <v>139</v>
      </c>
      <c r="DS19" s="34" t="s">
        <v>139</v>
      </c>
      <c r="DT19" s="34" t="s">
        <v>139</v>
      </c>
      <c r="DU19" s="34" t="s">
        <v>139</v>
      </c>
      <c r="DV19" s="34"/>
      <c r="DW19" s="34"/>
      <c r="DX19" s="34"/>
      <c r="DY19" s="34"/>
      <c r="DZ19" s="34"/>
      <c r="EA19" s="34"/>
      <c r="EB19" s="34"/>
      <c r="EC19" s="34"/>
      <c r="ED19" s="34"/>
      <c r="EE19" s="34"/>
      <c r="EF19" s="34"/>
      <c r="EG19" s="34"/>
      <c r="EH19" s="34"/>
      <c r="EI19" s="34"/>
      <c r="EJ19" s="34"/>
      <c r="EK19" s="34"/>
      <c r="EL19" s="34"/>
      <c r="EM19" s="34"/>
      <c r="EN19" s="34"/>
      <c r="EO19" s="34"/>
      <c r="EP19" s="34"/>
    </row>
    <row r="20" spans="1:146" ht="20.100000000000001" customHeight="1" x14ac:dyDescent="0.25">
      <c r="A20" s="2" t="s">
        <v>39</v>
      </c>
      <c r="B20" s="22" t="s">
        <v>106</v>
      </c>
      <c r="C20" s="75"/>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t="s">
        <v>139</v>
      </c>
      <c r="CD20" s="34" t="s">
        <v>139</v>
      </c>
      <c r="CE20" s="34" t="s">
        <v>139</v>
      </c>
      <c r="CF20" s="34" t="s">
        <v>139</v>
      </c>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t="s">
        <v>139</v>
      </c>
      <c r="DO20" s="34" t="s">
        <v>139</v>
      </c>
      <c r="DP20" s="34" t="s">
        <v>139</v>
      </c>
      <c r="DQ20" s="34" t="s">
        <v>139</v>
      </c>
      <c r="DR20" s="34"/>
      <c r="DS20" s="34"/>
      <c r="DT20" s="34"/>
      <c r="DU20" s="34"/>
      <c r="DV20" s="34" t="s">
        <v>139</v>
      </c>
      <c r="DW20" s="34" t="s">
        <v>139</v>
      </c>
      <c r="DX20" s="34"/>
      <c r="DY20" s="34"/>
      <c r="DZ20" s="34"/>
      <c r="EA20" s="34"/>
      <c r="EB20" s="34"/>
      <c r="EC20" s="34"/>
      <c r="ED20" s="34"/>
      <c r="EE20" s="34"/>
      <c r="EF20" s="34"/>
      <c r="EG20" s="34"/>
      <c r="EH20" s="34"/>
      <c r="EI20" s="34"/>
      <c r="EJ20" s="34"/>
      <c r="EK20" s="34"/>
      <c r="EL20" s="34"/>
      <c r="EM20" s="34"/>
      <c r="EN20" s="34"/>
      <c r="EO20" s="34"/>
      <c r="EP20" s="34"/>
    </row>
    <row r="21" spans="1:146" ht="20.100000000000001" customHeight="1" x14ac:dyDescent="0.25">
      <c r="A21" s="11" t="s">
        <v>40</v>
      </c>
      <c r="B21" s="21" t="s">
        <v>107</v>
      </c>
      <c r="C21" s="75"/>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t="s">
        <v>139</v>
      </c>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row>
    <row r="22" spans="1:146" ht="20.100000000000001" customHeight="1" x14ac:dyDescent="0.25">
      <c r="A22" s="2" t="s">
        <v>41</v>
      </c>
      <c r="B22" s="22" t="s">
        <v>108</v>
      </c>
      <c r="C22" s="75"/>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t="s">
        <v>139</v>
      </c>
      <c r="DW22" s="34" t="s">
        <v>139</v>
      </c>
      <c r="DX22" s="34"/>
      <c r="DY22" s="34"/>
      <c r="DZ22" s="34"/>
      <c r="EA22" s="34"/>
      <c r="EB22" s="34"/>
      <c r="EC22" s="34"/>
      <c r="ED22" s="34"/>
      <c r="EE22" s="34"/>
      <c r="EF22" s="34"/>
      <c r="EG22" s="34"/>
      <c r="EH22" s="34"/>
      <c r="EI22" s="34"/>
      <c r="EJ22" s="34"/>
      <c r="EK22" s="34"/>
      <c r="EL22" s="34"/>
      <c r="EM22" s="34"/>
      <c r="EN22" s="34"/>
      <c r="EO22" s="34"/>
      <c r="EP22" s="34"/>
    </row>
    <row r="23" spans="1:146" ht="20.100000000000001" customHeight="1" x14ac:dyDescent="0.25">
      <c r="A23" s="11" t="s">
        <v>42</v>
      </c>
      <c r="B23" s="21" t="s">
        <v>109</v>
      </c>
      <c r="C23" s="75"/>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row>
    <row r="24" spans="1:146" ht="20.100000000000001" customHeight="1" x14ac:dyDescent="0.25">
      <c r="A24" s="2" t="s">
        <v>43</v>
      </c>
      <c r="B24" s="22" t="s">
        <v>110</v>
      </c>
      <c r="C24" s="75"/>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t="s">
        <v>139</v>
      </c>
      <c r="CO24" s="34"/>
      <c r="CP24" s="34" t="s">
        <v>139</v>
      </c>
      <c r="CQ24" s="34"/>
      <c r="CR24" s="34"/>
      <c r="CS24" s="34"/>
      <c r="CT24" s="34"/>
      <c r="CU24" s="34"/>
      <c r="CV24" s="34"/>
      <c r="CW24" s="34"/>
      <c r="CX24" s="34"/>
      <c r="CY24" s="34"/>
      <c r="CZ24" s="34"/>
      <c r="DA24" s="34"/>
      <c r="DB24" s="34"/>
      <c r="DC24" s="34"/>
      <c r="DD24" s="34"/>
      <c r="DE24" s="34"/>
      <c r="DF24" s="34"/>
      <c r="DG24" s="34"/>
      <c r="DH24" s="34"/>
      <c r="DI24" s="34"/>
      <c r="DJ24" s="34" t="s">
        <v>139</v>
      </c>
      <c r="DK24" s="34"/>
      <c r="DL24" s="34" t="s">
        <v>139</v>
      </c>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row>
    <row r="25" spans="1:146" ht="20.100000000000001" customHeight="1" x14ac:dyDescent="0.25">
      <c r="A25" s="11" t="s">
        <v>44</v>
      </c>
      <c r="B25" s="21" t="s">
        <v>111</v>
      </c>
      <c r="C25" s="75"/>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t="s">
        <v>139</v>
      </c>
      <c r="CI25" s="34" t="s">
        <v>139</v>
      </c>
      <c r="CJ25" s="34" t="s">
        <v>139</v>
      </c>
      <c r="CK25" s="34" t="s">
        <v>139</v>
      </c>
      <c r="CL25" s="34" t="s">
        <v>139</v>
      </c>
      <c r="CM25" s="34" t="s">
        <v>139</v>
      </c>
      <c r="CN25" s="34" t="s">
        <v>139</v>
      </c>
      <c r="CO25" s="34" t="s">
        <v>139</v>
      </c>
      <c r="CP25" s="34" t="s">
        <v>139</v>
      </c>
      <c r="CQ25" s="34"/>
      <c r="CR25" s="34"/>
      <c r="CS25" s="34"/>
      <c r="CT25" s="34"/>
      <c r="CU25" s="34"/>
      <c r="CV25" s="34"/>
      <c r="CW25" s="34"/>
      <c r="CX25" s="34"/>
      <c r="CY25" s="34"/>
      <c r="CZ25" s="34"/>
      <c r="DA25" s="34"/>
      <c r="DB25" s="34"/>
      <c r="DC25" s="34"/>
      <c r="DD25" s="34"/>
      <c r="DE25" s="34"/>
      <c r="DF25" s="34"/>
      <c r="DG25" s="34"/>
      <c r="DH25" s="34"/>
      <c r="DI25" s="34" t="s">
        <v>139</v>
      </c>
      <c r="DJ25" s="34" t="s">
        <v>139</v>
      </c>
      <c r="DK25" s="34" t="s">
        <v>139</v>
      </c>
      <c r="DL25" s="34" t="s">
        <v>139</v>
      </c>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row>
    <row r="26" spans="1:146" ht="20.100000000000001" customHeight="1" x14ac:dyDescent="0.25">
      <c r="A26" s="2" t="s">
        <v>45</v>
      </c>
      <c r="B26" s="22" t="s">
        <v>112</v>
      </c>
      <c r="C26" s="75"/>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t="s">
        <v>139</v>
      </c>
      <c r="CI26" s="34" t="s">
        <v>139</v>
      </c>
      <c r="CJ26" s="34" t="s">
        <v>139</v>
      </c>
      <c r="CK26" s="34" t="s">
        <v>139</v>
      </c>
      <c r="CL26" s="34" t="s">
        <v>139</v>
      </c>
      <c r="CM26" s="34" t="s">
        <v>139</v>
      </c>
      <c r="CN26" s="34" t="s">
        <v>139</v>
      </c>
      <c r="CO26" s="34" t="s">
        <v>139</v>
      </c>
      <c r="CP26" s="34" t="s">
        <v>139</v>
      </c>
      <c r="CQ26" s="34"/>
      <c r="CR26" s="34"/>
      <c r="CS26" s="34"/>
      <c r="CT26" s="34"/>
      <c r="CU26" s="34"/>
      <c r="CV26" s="34"/>
      <c r="CW26" s="34"/>
      <c r="CX26" s="34"/>
      <c r="CY26" s="34"/>
      <c r="CZ26" s="34"/>
      <c r="DA26" s="34"/>
      <c r="DB26" s="34"/>
      <c r="DC26" s="34"/>
      <c r="DD26" s="34"/>
      <c r="DE26" s="34"/>
      <c r="DF26" s="34"/>
      <c r="DG26" s="34"/>
      <c r="DH26" s="34"/>
      <c r="DI26" s="34" t="s">
        <v>139</v>
      </c>
      <c r="DJ26" s="34" t="s">
        <v>139</v>
      </c>
      <c r="DK26" s="34" t="s">
        <v>139</v>
      </c>
      <c r="DL26" s="34" t="s">
        <v>139</v>
      </c>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row>
    <row r="27" spans="1:146" ht="20.100000000000001" customHeight="1" x14ac:dyDescent="0.25">
      <c r="A27" s="11" t="s">
        <v>46</v>
      </c>
      <c r="B27" s="21" t="s">
        <v>113</v>
      </c>
      <c r="C27" s="75"/>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t="s">
        <v>139</v>
      </c>
      <c r="CI27" s="34" t="s">
        <v>139</v>
      </c>
      <c r="CJ27" s="34" t="s">
        <v>139</v>
      </c>
      <c r="CK27" s="34" t="s">
        <v>139</v>
      </c>
      <c r="CL27" s="34" t="s">
        <v>139</v>
      </c>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row>
    <row r="28" spans="1:146" ht="20.100000000000001" customHeight="1" x14ac:dyDescent="0.25">
      <c r="A28" s="2" t="s">
        <v>47</v>
      </c>
      <c r="B28" s="22" t="s">
        <v>114</v>
      </c>
      <c r="C28" s="75"/>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t="s">
        <v>139</v>
      </c>
      <c r="CK28" s="34" t="s">
        <v>139</v>
      </c>
      <c r="CL28" s="34" t="s">
        <v>139</v>
      </c>
      <c r="CM28" s="34" t="s">
        <v>139</v>
      </c>
      <c r="CN28" s="34" t="s">
        <v>139</v>
      </c>
      <c r="CO28" s="34" t="s">
        <v>139</v>
      </c>
      <c r="CP28" s="34" t="s">
        <v>139</v>
      </c>
      <c r="CQ28" s="34"/>
      <c r="CR28" s="34"/>
      <c r="CS28" s="34"/>
      <c r="CT28" s="34"/>
      <c r="CU28" s="34"/>
      <c r="CV28" s="34"/>
      <c r="CW28" s="34"/>
      <c r="CX28" s="34"/>
      <c r="CY28" s="34"/>
      <c r="CZ28" s="34"/>
      <c r="DA28" s="34"/>
      <c r="DB28" s="34"/>
      <c r="DC28" s="34"/>
      <c r="DD28" s="34"/>
      <c r="DE28" s="34"/>
      <c r="DF28" s="34"/>
      <c r="DG28" s="34"/>
      <c r="DH28" s="34"/>
      <c r="DI28" s="34" t="s">
        <v>139</v>
      </c>
      <c r="DJ28" s="34" t="s">
        <v>139</v>
      </c>
      <c r="DK28" s="34" t="s">
        <v>139</v>
      </c>
      <c r="DL28" s="34" t="s">
        <v>139</v>
      </c>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row>
    <row r="29" spans="1:146" ht="20.100000000000001" customHeight="1" x14ac:dyDescent="0.25">
      <c r="A29" s="11" t="s">
        <v>48</v>
      </c>
      <c r="B29" s="21" t="s">
        <v>115</v>
      </c>
      <c r="C29" s="75"/>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row>
    <row r="30" spans="1:146" ht="20.100000000000001" customHeight="1" x14ac:dyDescent="0.25">
      <c r="A30" s="2" t="s">
        <v>49</v>
      </c>
      <c r="B30" s="22" t="s">
        <v>116</v>
      </c>
      <c r="C30" s="75"/>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t="s">
        <v>139</v>
      </c>
      <c r="AU30" s="13" t="s">
        <v>139</v>
      </c>
      <c r="AV30" s="13" t="s">
        <v>139</v>
      </c>
      <c r="AW30" s="13"/>
      <c r="AX30" s="13"/>
      <c r="AY30" s="13"/>
      <c r="AZ30" s="13"/>
      <c r="BA30" s="13"/>
      <c r="BB30" s="13"/>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t="s">
        <v>139</v>
      </c>
      <c r="DD30" s="34" t="s">
        <v>139</v>
      </c>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row>
    <row r="31" spans="1:146" ht="20.100000000000001" customHeight="1" x14ac:dyDescent="0.25">
      <c r="A31" s="11" t="s">
        <v>50</v>
      </c>
      <c r="B31" s="21" t="s">
        <v>117</v>
      </c>
      <c r="C31" s="75"/>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t="s">
        <v>139</v>
      </c>
      <c r="AL31" s="13" t="s">
        <v>139</v>
      </c>
      <c r="AM31" s="13" t="s">
        <v>139</v>
      </c>
      <c r="AN31" s="13" t="s">
        <v>139</v>
      </c>
      <c r="AO31" s="13"/>
      <c r="AP31" s="13"/>
      <c r="AQ31" s="13"/>
      <c r="AR31" s="13"/>
      <c r="AS31" s="13"/>
      <c r="AT31" s="13"/>
      <c r="AU31" s="13"/>
      <c r="AV31" s="13"/>
      <c r="AW31" s="13" t="s">
        <v>139</v>
      </c>
      <c r="AX31" s="13" t="s">
        <v>139</v>
      </c>
      <c r="AY31" s="13" t="s">
        <v>139</v>
      </c>
      <c r="AZ31" s="13" t="s">
        <v>139</v>
      </c>
      <c r="BA31" s="13" t="s">
        <v>139</v>
      </c>
      <c r="BB31" s="13"/>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t="s">
        <v>139</v>
      </c>
      <c r="CK31" s="34" t="s">
        <v>139</v>
      </c>
      <c r="CL31" s="34" t="s">
        <v>139</v>
      </c>
      <c r="CM31" s="34" t="s">
        <v>139</v>
      </c>
      <c r="CN31" s="34" t="s">
        <v>139</v>
      </c>
      <c r="CO31" s="34"/>
      <c r="CP31" s="34"/>
      <c r="CQ31" s="34"/>
      <c r="CR31" s="34"/>
      <c r="CS31" s="34"/>
      <c r="CT31" s="34"/>
      <c r="CU31" s="34" t="s">
        <v>139</v>
      </c>
      <c r="CV31" s="34"/>
      <c r="CW31" s="34"/>
      <c r="CX31" s="34"/>
      <c r="CY31" s="34"/>
      <c r="CZ31" s="34"/>
      <c r="DA31" s="34"/>
      <c r="DB31" s="34"/>
      <c r="DC31" s="34"/>
      <c r="DD31" s="34"/>
      <c r="DE31" s="34" t="s">
        <v>139</v>
      </c>
      <c r="DF31" s="34"/>
      <c r="DG31" s="34"/>
      <c r="DH31" s="34"/>
      <c r="DI31" s="34" t="s">
        <v>139</v>
      </c>
      <c r="DJ31" s="34" t="s">
        <v>139</v>
      </c>
      <c r="DK31" s="34" t="s">
        <v>139</v>
      </c>
      <c r="DL31" s="34" t="s">
        <v>139</v>
      </c>
      <c r="DM31" s="34"/>
      <c r="DN31" s="34"/>
      <c r="DO31" s="34"/>
      <c r="DP31" s="34"/>
      <c r="DQ31" s="34"/>
      <c r="DR31" s="34"/>
      <c r="DS31" s="34"/>
      <c r="DT31" s="34" t="s">
        <v>139</v>
      </c>
      <c r="DU31" s="34" t="s">
        <v>139</v>
      </c>
      <c r="DV31" s="34"/>
      <c r="DW31" s="34"/>
      <c r="DX31" s="34"/>
      <c r="DY31" s="34"/>
      <c r="DZ31" s="34"/>
      <c r="EA31" s="34"/>
      <c r="EB31" s="34"/>
      <c r="EC31" s="34"/>
      <c r="ED31" s="34"/>
      <c r="EE31" s="34"/>
      <c r="EF31" s="34"/>
      <c r="EG31" s="34"/>
      <c r="EH31" s="34"/>
      <c r="EI31" s="34"/>
      <c r="EJ31" s="34"/>
      <c r="EK31" s="34"/>
      <c r="EL31" s="34"/>
      <c r="EM31" s="34"/>
      <c r="EN31" s="34"/>
      <c r="EO31" s="34"/>
      <c r="EP31" s="34"/>
    </row>
    <row r="32" spans="1:146" ht="20.100000000000001" customHeight="1" x14ac:dyDescent="0.25">
      <c r="A32" s="2" t="s">
        <v>51</v>
      </c>
      <c r="B32" s="22" t="s">
        <v>118</v>
      </c>
      <c r="C32" s="75"/>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t="s">
        <v>139</v>
      </c>
      <c r="AS32" s="13" t="s">
        <v>139</v>
      </c>
      <c r="AT32" s="13"/>
      <c r="AU32" s="13"/>
      <c r="AV32" s="13"/>
      <c r="AW32" s="13"/>
      <c r="AX32" s="13"/>
      <c r="AY32" s="13"/>
      <c r="AZ32" s="13"/>
      <c r="BA32" s="13"/>
      <c r="BB32" s="13"/>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t="s">
        <v>139</v>
      </c>
      <c r="CP32" s="34" t="s">
        <v>139</v>
      </c>
      <c r="CQ32" s="34"/>
      <c r="CR32" s="34"/>
      <c r="CS32" s="34"/>
      <c r="CT32" s="34"/>
      <c r="CU32" s="34"/>
      <c r="CV32" s="34"/>
      <c r="CW32" s="34"/>
      <c r="CX32" s="34"/>
      <c r="CY32" s="34"/>
      <c r="CZ32" s="34"/>
      <c r="DA32" s="34"/>
      <c r="DB32" s="34"/>
      <c r="DC32" s="34"/>
      <c r="DD32" s="34"/>
      <c r="DE32" s="34"/>
      <c r="DF32" s="34"/>
      <c r="DG32" s="34"/>
      <c r="DH32" s="34"/>
      <c r="DI32" s="76"/>
      <c r="DJ32" s="76"/>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row>
    <row r="33" spans="1:146" ht="20.100000000000001" customHeight="1" x14ac:dyDescent="0.25">
      <c r="A33" s="11" t="s">
        <v>52</v>
      </c>
      <c r="B33" s="21" t="s">
        <v>119</v>
      </c>
      <c r="C33" s="75"/>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t="s">
        <v>139</v>
      </c>
      <c r="AY33" s="13"/>
      <c r="AZ33" s="13"/>
      <c r="BA33" s="13"/>
      <c r="BB33" s="13"/>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row>
    <row r="34" spans="1:146" x14ac:dyDescent="0.25">
      <c r="A34" s="2" t="s">
        <v>53</v>
      </c>
      <c r="B34" s="22" t="s">
        <v>120</v>
      </c>
      <c r="C34" s="75"/>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t="s">
        <v>139</v>
      </c>
      <c r="CU34" s="34" t="s">
        <v>139</v>
      </c>
      <c r="CV34" s="34"/>
      <c r="CW34" s="34"/>
      <c r="CX34" s="34"/>
      <c r="CY34" s="34"/>
      <c r="CZ34" s="34"/>
      <c r="DA34" s="34"/>
      <c r="DB34" s="34"/>
      <c r="DC34" s="34"/>
      <c r="DD34" s="34"/>
      <c r="DE34" s="34" t="s">
        <v>139</v>
      </c>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row>
    <row r="35" spans="1:146" x14ac:dyDescent="0.25">
      <c r="A35" s="11" t="s">
        <v>54</v>
      </c>
      <c r="B35" s="21" t="s">
        <v>121</v>
      </c>
      <c r="C35" s="75"/>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t="s">
        <v>139</v>
      </c>
      <c r="DD35" s="34" t="s">
        <v>139</v>
      </c>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row>
    <row r="36" spans="1:146" x14ac:dyDescent="0.25">
      <c r="A36" s="2" t="s">
        <v>55</v>
      </c>
      <c r="B36" s="22" t="s">
        <v>122</v>
      </c>
      <c r="C36" s="75"/>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t="s">
        <v>139</v>
      </c>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c r="EP36" s="34"/>
    </row>
    <row r="37" spans="1:146" x14ac:dyDescent="0.25">
      <c r="A37" s="11" t="s">
        <v>56</v>
      </c>
      <c r="B37" s="21" t="s">
        <v>123</v>
      </c>
      <c r="C37" s="75"/>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t="s">
        <v>139</v>
      </c>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4"/>
      <c r="DT37" s="34"/>
      <c r="DU37" s="34"/>
      <c r="DV37" s="34"/>
      <c r="DW37" s="34"/>
      <c r="DX37" s="34"/>
      <c r="DY37" s="34"/>
      <c r="DZ37" s="34"/>
      <c r="EA37" s="34"/>
      <c r="EB37" s="34"/>
      <c r="EC37" s="34"/>
      <c r="ED37" s="34"/>
      <c r="EE37" s="34"/>
      <c r="EF37" s="34"/>
      <c r="EG37" s="34"/>
      <c r="EH37" s="34"/>
      <c r="EI37" s="34"/>
      <c r="EJ37" s="34"/>
      <c r="EK37" s="34"/>
      <c r="EL37" s="34"/>
      <c r="EM37" s="34"/>
      <c r="EN37" s="34"/>
      <c r="EO37" s="34"/>
      <c r="EP37" s="34"/>
    </row>
    <row r="38" spans="1:146" x14ac:dyDescent="0.25">
      <c r="A38" s="2" t="s">
        <v>57</v>
      </c>
      <c r="B38" s="22" t="s">
        <v>124</v>
      </c>
      <c r="C38" s="75"/>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c r="DP38" s="34"/>
      <c r="DQ38" s="34"/>
      <c r="DR38" s="34"/>
      <c r="DS38" s="34"/>
      <c r="DT38" s="34"/>
      <c r="DU38" s="34"/>
      <c r="DV38" s="34"/>
      <c r="DW38" s="34"/>
      <c r="DX38" s="34"/>
      <c r="DY38" s="34"/>
      <c r="DZ38" s="34"/>
      <c r="EA38" s="34"/>
      <c r="EB38" s="34"/>
      <c r="EC38" s="34"/>
      <c r="ED38" s="34"/>
      <c r="EE38" s="34"/>
      <c r="EF38" s="34"/>
      <c r="EG38" s="34"/>
      <c r="EH38" s="34"/>
      <c r="EI38" s="34"/>
      <c r="EJ38" s="34"/>
      <c r="EK38" s="34"/>
      <c r="EL38" s="34"/>
      <c r="EM38" s="34"/>
      <c r="EN38" s="34"/>
      <c r="EO38" s="34"/>
      <c r="EP38" s="34"/>
    </row>
    <row r="39" spans="1:146" x14ac:dyDescent="0.25">
      <c r="A39" s="11" t="s">
        <v>58</v>
      </c>
      <c r="B39" s="21" t="s">
        <v>125</v>
      </c>
      <c r="C39" s="75"/>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t="s">
        <v>139</v>
      </c>
      <c r="AZ39" s="13" t="s">
        <v>139</v>
      </c>
      <c r="BA39" s="13" t="s">
        <v>139</v>
      </c>
      <c r="BB39" s="13"/>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t="s">
        <v>139</v>
      </c>
      <c r="DF39" s="34"/>
      <c r="DG39" s="34"/>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c r="EF39" s="34"/>
      <c r="EG39" s="34"/>
      <c r="EH39" s="34"/>
      <c r="EI39" s="34"/>
      <c r="EJ39" s="34"/>
      <c r="EK39" s="34"/>
      <c r="EL39" s="34"/>
      <c r="EM39" s="34"/>
      <c r="EN39" s="34"/>
      <c r="EO39" s="34"/>
      <c r="EP39" s="34"/>
    </row>
    <row r="40" spans="1:146" x14ac:dyDescent="0.25">
      <c r="A40" s="2" t="s">
        <v>59</v>
      </c>
      <c r="B40" s="22" t="s">
        <v>126</v>
      </c>
      <c r="C40" s="75"/>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c r="DL40" s="34"/>
      <c r="DM40" s="34"/>
      <c r="DN40" s="34"/>
      <c r="DO40" s="34"/>
      <c r="DP40" s="34"/>
      <c r="DQ40" s="34"/>
      <c r="DR40" s="34"/>
      <c r="DS40" s="34"/>
      <c r="DT40" s="34"/>
      <c r="DU40" s="34"/>
      <c r="DV40" s="34"/>
      <c r="DW40" s="34"/>
      <c r="DX40" s="34"/>
      <c r="DY40" s="34"/>
      <c r="DZ40" s="34"/>
      <c r="EA40" s="34"/>
      <c r="EB40" s="34"/>
      <c r="EC40" s="34"/>
      <c r="ED40" s="34"/>
      <c r="EE40" s="34"/>
      <c r="EF40" s="34"/>
      <c r="EG40" s="34"/>
      <c r="EH40" s="34"/>
      <c r="EI40" s="34"/>
      <c r="EJ40" s="34"/>
      <c r="EK40" s="34"/>
      <c r="EL40" s="34"/>
      <c r="EM40" s="34"/>
      <c r="EN40" s="34"/>
      <c r="EO40" s="34"/>
      <c r="EP40" s="34"/>
    </row>
    <row r="41" spans="1:146" x14ac:dyDescent="0.25">
      <c r="A41" s="11" t="s">
        <v>60</v>
      </c>
      <c r="B41" s="21" t="s">
        <v>127</v>
      </c>
      <c r="C41" s="75"/>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c r="EG41" s="34"/>
      <c r="EH41" s="34"/>
      <c r="EI41" s="34"/>
      <c r="EJ41" s="34"/>
      <c r="EK41" s="34"/>
      <c r="EL41" s="34"/>
      <c r="EM41" s="34"/>
      <c r="EN41" s="34"/>
      <c r="EO41" s="34"/>
      <c r="EP41" s="34"/>
    </row>
    <row r="42" spans="1:146" x14ac:dyDescent="0.25">
      <c r="A42" s="2" t="s">
        <v>61</v>
      </c>
      <c r="B42" s="22" t="s">
        <v>128</v>
      </c>
      <c r="C42" s="75"/>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c r="CT42" s="34"/>
      <c r="CU42" s="34"/>
      <c r="CV42" s="34"/>
      <c r="CW42" s="34"/>
      <c r="CX42" s="34"/>
      <c r="CY42" s="34"/>
      <c r="CZ42" s="34"/>
      <c r="DA42" s="34"/>
      <c r="DB42" s="34"/>
      <c r="DC42" s="34"/>
      <c r="DD42" s="34"/>
      <c r="DE42" s="34"/>
      <c r="DF42" s="34"/>
      <c r="DG42" s="34"/>
      <c r="DH42" s="34"/>
      <c r="DI42" s="34"/>
      <c r="DJ42" s="34"/>
      <c r="DK42" s="34"/>
      <c r="DL42" s="34"/>
      <c r="DM42" s="34"/>
      <c r="DN42" s="34"/>
      <c r="DO42" s="34"/>
      <c r="DP42" s="34"/>
      <c r="DQ42" s="34"/>
      <c r="DR42" s="34"/>
      <c r="DS42" s="34"/>
      <c r="DT42" s="34"/>
      <c r="DU42" s="34"/>
      <c r="DV42" s="34"/>
      <c r="DW42" s="34"/>
      <c r="DX42" s="34"/>
      <c r="DY42" s="34"/>
      <c r="DZ42" s="34"/>
      <c r="EA42" s="34"/>
      <c r="EB42" s="34"/>
      <c r="EC42" s="34"/>
      <c r="ED42" s="34"/>
      <c r="EE42" s="34"/>
      <c r="EF42" s="34"/>
      <c r="EG42" s="34"/>
      <c r="EH42" s="34"/>
      <c r="EI42" s="34"/>
      <c r="EJ42" s="34"/>
      <c r="EK42" s="34"/>
      <c r="EL42" s="34"/>
      <c r="EM42" s="34"/>
      <c r="EN42" s="34"/>
      <c r="EO42" s="34"/>
      <c r="EP42" s="34"/>
    </row>
    <row r="43" spans="1:146" x14ac:dyDescent="0.25">
      <c r="A43" s="11" t="s">
        <v>62</v>
      </c>
      <c r="B43" s="21" t="s">
        <v>129</v>
      </c>
      <c r="C43" s="75"/>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c r="DE43" s="34"/>
      <c r="DF43" s="34"/>
      <c r="DG43" s="34"/>
      <c r="DH43" s="34"/>
      <c r="DI43" s="34"/>
      <c r="DJ43" s="34"/>
      <c r="DK43" s="34"/>
      <c r="DL43" s="34"/>
      <c r="DM43" s="34"/>
      <c r="DN43" s="34"/>
      <c r="DO43" s="34"/>
      <c r="DP43" s="34"/>
      <c r="DQ43" s="34"/>
      <c r="DR43" s="34"/>
      <c r="DS43" s="34"/>
      <c r="DT43" s="34"/>
      <c r="DU43" s="34"/>
      <c r="DV43" s="34"/>
      <c r="DW43" s="34"/>
      <c r="DX43" s="34"/>
      <c r="DY43" s="34"/>
      <c r="DZ43" s="34"/>
      <c r="EA43" s="34"/>
      <c r="EB43" s="34"/>
      <c r="EC43" s="34"/>
      <c r="ED43" s="34"/>
      <c r="EE43" s="34"/>
      <c r="EF43" s="34"/>
      <c r="EG43" s="34"/>
      <c r="EH43" s="34"/>
      <c r="EI43" s="34"/>
      <c r="EJ43" s="34"/>
      <c r="EK43" s="34"/>
      <c r="EL43" s="34"/>
      <c r="EM43" s="34"/>
      <c r="EN43" s="34"/>
      <c r="EO43" s="34"/>
      <c r="EP43" s="34"/>
    </row>
    <row r="44" spans="1:146" x14ac:dyDescent="0.25">
      <c r="A44" s="2" t="s">
        <v>63</v>
      </c>
      <c r="B44" s="22" t="s">
        <v>426</v>
      </c>
      <c r="C44" s="75"/>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t="s">
        <v>139</v>
      </c>
      <c r="CS44" s="34" t="s">
        <v>139</v>
      </c>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4"/>
      <c r="DR44" s="34"/>
      <c r="DS44" s="34"/>
      <c r="DT44" s="34"/>
      <c r="DU44" s="34"/>
      <c r="DV44" s="34"/>
      <c r="DW44" s="34"/>
      <c r="DX44" s="34"/>
      <c r="DY44" s="34"/>
      <c r="DZ44" s="34"/>
      <c r="EA44" s="34"/>
      <c r="EB44" s="34"/>
      <c r="EC44" s="34"/>
      <c r="ED44" s="34"/>
      <c r="EE44" s="34"/>
      <c r="EF44" s="34"/>
      <c r="EG44" s="34"/>
      <c r="EH44" s="34"/>
      <c r="EI44" s="34"/>
      <c r="EJ44" s="34"/>
      <c r="EK44" s="34"/>
      <c r="EL44" s="34"/>
      <c r="EM44" s="34"/>
      <c r="EN44" s="34"/>
      <c r="EO44" s="34"/>
      <c r="EP44" s="34"/>
    </row>
    <row r="45" spans="1:146" x14ac:dyDescent="0.25">
      <c r="A45" s="11" t="s">
        <v>64</v>
      </c>
      <c r="B45" s="21" t="s">
        <v>131</v>
      </c>
      <c r="C45" s="75"/>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34"/>
      <c r="BD45" s="34"/>
      <c r="BE45" s="34"/>
      <c r="BF45" s="34"/>
      <c r="BG45" s="34"/>
      <c r="BH45" s="34"/>
      <c r="BI45" s="34"/>
      <c r="BJ45" s="34"/>
      <c r="BK45" s="34"/>
      <c r="BL45" s="34"/>
      <c r="BM45" s="34"/>
      <c r="BN45" s="34"/>
      <c r="BO45" s="34"/>
      <c r="BP45" s="34"/>
      <c r="BQ45" s="34"/>
      <c r="BR45" s="34"/>
      <c r="BS45" s="34" t="s">
        <v>139</v>
      </c>
      <c r="BT45" s="34" t="s">
        <v>139</v>
      </c>
      <c r="BU45" s="34" t="s">
        <v>139</v>
      </c>
      <c r="BV45" s="34" t="s">
        <v>139</v>
      </c>
      <c r="BW45" s="34"/>
      <c r="BX45" s="34" t="s">
        <v>139</v>
      </c>
      <c r="BY45" s="34"/>
      <c r="BZ45" s="34" t="s">
        <v>139</v>
      </c>
      <c r="CA45" s="34" t="s">
        <v>139</v>
      </c>
      <c r="CB45" s="34"/>
      <c r="CC45" s="34" t="s">
        <v>139</v>
      </c>
      <c r="CD45" s="34"/>
      <c r="CE45" s="34" t="s">
        <v>139</v>
      </c>
      <c r="CF45" s="34"/>
      <c r="CG45" s="34" t="s">
        <v>139</v>
      </c>
      <c r="CH45" s="34" t="s">
        <v>139</v>
      </c>
      <c r="CI45" s="34"/>
      <c r="CJ45" s="34" t="s">
        <v>139</v>
      </c>
      <c r="CK45" s="34"/>
      <c r="CL45" s="34"/>
      <c r="CM45" s="34" t="s">
        <v>139</v>
      </c>
      <c r="CN45" s="34"/>
      <c r="CO45" s="34" t="s">
        <v>139</v>
      </c>
      <c r="CP45" s="34"/>
      <c r="CQ45" s="34"/>
      <c r="CR45" s="34"/>
      <c r="CS45" s="34"/>
      <c r="CT45" s="34"/>
      <c r="CU45" s="34"/>
      <c r="CV45" s="34" t="s">
        <v>139</v>
      </c>
      <c r="CW45" s="34"/>
      <c r="CX45" s="34" t="s">
        <v>139</v>
      </c>
      <c r="CY45" s="34"/>
      <c r="CZ45" s="34"/>
      <c r="DA45" s="34"/>
      <c r="DB45" s="34"/>
      <c r="DC45" s="34"/>
      <c r="DD45" s="34"/>
      <c r="DE45" s="34"/>
      <c r="DF45" s="34"/>
      <c r="DG45" s="34"/>
      <c r="DH45" s="34"/>
      <c r="DI45" s="34" t="s">
        <v>139</v>
      </c>
      <c r="DJ45" s="34"/>
      <c r="DK45" s="34" t="s">
        <v>139</v>
      </c>
      <c r="DL45" s="34"/>
      <c r="DM45" s="34" t="s">
        <v>139</v>
      </c>
      <c r="DN45" s="34" t="s">
        <v>139</v>
      </c>
      <c r="DO45" s="34"/>
      <c r="DP45" s="34" t="s">
        <v>139</v>
      </c>
      <c r="DQ45" s="34"/>
      <c r="DR45" s="34" t="s">
        <v>139</v>
      </c>
      <c r="DS45" s="34"/>
      <c r="DT45" s="34" t="s">
        <v>139</v>
      </c>
      <c r="DU45" s="34"/>
      <c r="DV45" s="34"/>
      <c r="DW45" s="34"/>
      <c r="DX45" s="34"/>
      <c r="DY45" s="34"/>
      <c r="DZ45" s="34"/>
      <c r="EA45" s="34"/>
      <c r="EB45" s="34"/>
      <c r="EC45" s="34"/>
      <c r="ED45" s="34"/>
      <c r="EE45" s="34"/>
      <c r="EF45" s="34"/>
      <c r="EG45" s="34"/>
      <c r="EH45" s="34"/>
      <c r="EI45" s="34"/>
      <c r="EJ45" s="34"/>
      <c r="EK45" s="34"/>
      <c r="EL45" s="34"/>
      <c r="EM45" s="34"/>
      <c r="EN45" s="34"/>
      <c r="EO45" s="34"/>
      <c r="EP45" s="34"/>
    </row>
    <row r="46" spans="1:146" x14ac:dyDescent="0.25">
      <c r="A46" s="2" t="s">
        <v>65</v>
      </c>
      <c r="B46" s="22" t="s">
        <v>427</v>
      </c>
      <c r="C46" s="75"/>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c r="DA46" s="34"/>
      <c r="DB46" s="34"/>
      <c r="DC46" s="34"/>
      <c r="DD46" s="34"/>
      <c r="DE46" s="34"/>
      <c r="DF46" s="34"/>
      <c r="DG46" s="34"/>
      <c r="DH46" s="34"/>
      <c r="DI46" s="34"/>
      <c r="DJ46" s="34"/>
      <c r="DK46" s="34"/>
      <c r="DL46" s="34"/>
      <c r="DM46" s="34"/>
      <c r="DN46" s="34"/>
      <c r="DO46" s="34"/>
      <c r="DP46" s="34"/>
      <c r="DQ46" s="34"/>
      <c r="DR46" s="34"/>
      <c r="DS46" s="34"/>
      <c r="DT46" s="34"/>
      <c r="DU46" s="34"/>
      <c r="DV46" s="34"/>
      <c r="DW46" s="34"/>
      <c r="DX46" s="34"/>
      <c r="DY46" s="34"/>
      <c r="DZ46" s="34"/>
      <c r="EA46" s="34"/>
      <c r="EB46" s="34"/>
      <c r="EC46" s="34"/>
      <c r="ED46" s="34"/>
      <c r="EE46" s="34"/>
      <c r="EF46" s="34"/>
      <c r="EG46" s="34"/>
      <c r="EH46" s="34"/>
      <c r="EI46" s="34"/>
      <c r="EJ46" s="34"/>
      <c r="EK46" s="34"/>
      <c r="EL46" s="34"/>
      <c r="EM46" s="34"/>
      <c r="EN46" s="34"/>
      <c r="EO46" s="34"/>
      <c r="EP46" s="34"/>
    </row>
    <row r="47" spans="1:146" x14ac:dyDescent="0.25">
      <c r="A47" s="11" t="s">
        <v>66</v>
      </c>
      <c r="B47" s="21" t="s">
        <v>133</v>
      </c>
      <c r="C47" s="75"/>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34"/>
      <c r="CL47" s="34"/>
      <c r="CM47" s="34"/>
      <c r="CN47" s="34"/>
      <c r="CO47" s="34"/>
      <c r="CP47" s="34"/>
      <c r="CQ47" s="34"/>
      <c r="CR47" s="34"/>
      <c r="CS47" s="34"/>
      <c r="CT47" s="34"/>
      <c r="CU47" s="34"/>
      <c r="CV47" s="34"/>
      <c r="CW47" s="34"/>
      <c r="CX47" s="34"/>
      <c r="CY47" s="34"/>
      <c r="CZ47" s="34"/>
      <c r="DA47" s="34"/>
      <c r="DB47" s="34"/>
      <c r="DC47" s="34"/>
      <c r="DD47" s="34"/>
      <c r="DE47" s="34"/>
      <c r="DF47" s="34"/>
      <c r="DG47" s="34"/>
      <c r="DH47" s="34"/>
      <c r="DI47" s="34"/>
      <c r="DJ47" s="34"/>
      <c r="DK47" s="34"/>
      <c r="DL47" s="34"/>
      <c r="DM47" s="34"/>
      <c r="DN47" s="34"/>
      <c r="DO47" s="34"/>
      <c r="DP47" s="34"/>
      <c r="DQ47" s="34"/>
      <c r="DR47" s="34"/>
      <c r="DS47" s="34"/>
      <c r="DT47" s="34"/>
      <c r="DU47" s="34"/>
      <c r="DV47" s="34"/>
      <c r="DW47" s="34"/>
      <c r="DX47" s="34"/>
      <c r="DY47" s="34"/>
      <c r="DZ47" s="34"/>
      <c r="EA47" s="34"/>
      <c r="EB47" s="34"/>
      <c r="EC47" s="34"/>
      <c r="ED47" s="34"/>
      <c r="EE47" s="34"/>
      <c r="EF47" s="34"/>
      <c r="EG47" s="34"/>
      <c r="EH47" s="34"/>
      <c r="EI47" s="34"/>
      <c r="EJ47" s="34"/>
      <c r="EK47" s="34"/>
      <c r="EL47" s="34"/>
      <c r="EM47" s="34"/>
      <c r="EN47" s="34"/>
      <c r="EO47" s="34"/>
      <c r="EP47" s="34"/>
    </row>
    <row r="48" spans="1:146" x14ac:dyDescent="0.25">
      <c r="A48" s="2" t="s">
        <v>67</v>
      </c>
      <c r="B48" s="22" t="s">
        <v>134</v>
      </c>
      <c r="C48" s="75"/>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c r="CT48" s="34"/>
      <c r="CU48" s="34"/>
      <c r="CV48" s="34"/>
      <c r="CW48" s="34"/>
      <c r="CX48" s="34"/>
      <c r="CY48" s="34"/>
      <c r="CZ48" s="34"/>
      <c r="DA48" s="34"/>
      <c r="DB48" s="34"/>
      <c r="DC48" s="34"/>
      <c r="DD48" s="34"/>
      <c r="DE48" s="34"/>
      <c r="DF48" s="34"/>
      <c r="DG48" s="34"/>
      <c r="DH48" s="34"/>
      <c r="DI48" s="34"/>
      <c r="DJ48" s="34"/>
      <c r="DK48" s="34"/>
      <c r="DL48" s="34"/>
      <c r="DM48" s="34"/>
      <c r="DN48" s="34"/>
      <c r="DO48" s="34"/>
      <c r="DP48" s="34"/>
      <c r="DQ48" s="34"/>
      <c r="DR48" s="34"/>
      <c r="DS48" s="34"/>
      <c r="DT48" s="34"/>
      <c r="DU48" s="34"/>
      <c r="DV48" s="34"/>
      <c r="DW48" s="34"/>
      <c r="DX48" s="34"/>
      <c r="DY48" s="34"/>
      <c r="DZ48" s="34"/>
      <c r="EA48" s="34"/>
      <c r="EB48" s="34"/>
      <c r="EC48" s="34"/>
      <c r="ED48" s="34"/>
      <c r="EE48" s="34"/>
      <c r="EF48" s="34"/>
      <c r="EG48" s="34"/>
      <c r="EH48" s="34"/>
      <c r="EI48" s="34"/>
      <c r="EJ48" s="34"/>
      <c r="EK48" s="34"/>
      <c r="EL48" s="34"/>
      <c r="EM48" s="34"/>
      <c r="EN48" s="34"/>
      <c r="EO48" s="34"/>
      <c r="EP48" s="34"/>
    </row>
  </sheetData>
  <conditionalFormatting sqref="CG3:CX48 DX3:EO48 CZ3:DS48">
    <cfRule type="cellIs" dxfId="19" priority="11" operator="equal">
      <formula>"X"</formula>
    </cfRule>
  </conditionalFormatting>
  <conditionalFormatting sqref="EP3:EP48">
    <cfRule type="cellIs" dxfId="18" priority="8" operator="equal">
      <formula>"X"</formula>
    </cfRule>
  </conditionalFormatting>
  <conditionalFormatting sqref="DT3:DV48">
    <cfRule type="cellIs" dxfId="17" priority="7" operator="equal">
      <formula>"X"</formula>
    </cfRule>
  </conditionalFormatting>
  <conditionalFormatting sqref="DW3:DW48">
    <cfRule type="cellIs" dxfId="16" priority="6" operator="equal">
      <formula>"X"</formula>
    </cfRule>
  </conditionalFormatting>
  <conditionalFormatting sqref="CY3:CY48">
    <cfRule type="cellIs" dxfId="15" priority="5" operator="equal">
      <formula>"X"</formula>
    </cfRule>
  </conditionalFormatting>
  <conditionalFormatting sqref="C3:CF48">
    <cfRule type="cellIs" dxfId="14" priority="2" operator="equal">
      <formula>"X"</formula>
    </cfRule>
  </conditionalFormatting>
  <conditionalFormatting sqref="C14:AE48">
    <cfRule type="cellIs" dxfId="13" priority="1" operator="equal">
      <formula>"X"</formula>
    </cfRule>
  </conditionalFormatting>
  <pageMargins left="0.25" right="0.25" top="0.75" bottom="0.75" header="0.3" footer="0.3"/>
  <pageSetup paperSize="17" scale="3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H48"/>
  <sheetViews>
    <sheetView zoomScale="80" zoomScaleNormal="80" workbookViewId="0">
      <pane xSplit="2" topLeftCell="C1" activePane="topRight" state="frozen"/>
      <selection pane="topRight" sqref="A1:B2"/>
    </sheetView>
  </sheetViews>
  <sheetFormatPr defaultRowHeight="15" x14ac:dyDescent="0.25"/>
  <cols>
    <col min="1" max="1" width="12.140625" customWidth="1"/>
    <col min="2" max="2" width="52.140625" customWidth="1"/>
    <col min="3" max="5" width="4.7109375" customWidth="1"/>
    <col min="6" max="7" width="4.7109375" style="17" customWidth="1"/>
    <col min="8" max="11" width="4.7109375" customWidth="1"/>
    <col min="12" max="12" width="4.7109375" style="17" customWidth="1"/>
    <col min="13" max="14" width="4.7109375" customWidth="1"/>
    <col min="15" max="18" width="4.7109375" style="17" customWidth="1"/>
    <col min="19" max="20" width="4.7109375" customWidth="1"/>
    <col min="21" max="21" width="4.7109375" style="17" customWidth="1"/>
    <col min="22" max="24" width="4.7109375" customWidth="1"/>
    <col min="25" max="25" width="4.7109375" style="17" customWidth="1"/>
    <col min="26" max="30" width="4.7109375" customWidth="1"/>
    <col min="31" max="32" width="4.7109375" style="17" customWidth="1"/>
    <col min="33" max="35" width="4.7109375" customWidth="1"/>
    <col min="36" max="36" width="4.7109375" style="17" customWidth="1"/>
    <col min="37" max="38" width="4.7109375" customWidth="1"/>
    <col min="39" max="41" width="4.7109375" style="17" customWidth="1"/>
    <col min="42" max="43" width="4.7109375" customWidth="1"/>
    <col min="44" max="46" width="4.7109375" style="17" customWidth="1"/>
    <col min="47" max="48" width="4.7109375" customWidth="1"/>
    <col min="49" max="49" width="4.7109375" style="17" customWidth="1"/>
    <col min="50" max="52" width="4.7109375" customWidth="1"/>
    <col min="53" max="53" width="4.7109375" style="17" customWidth="1"/>
    <col min="54" max="54" width="4.7109375" customWidth="1"/>
    <col min="55" max="56" width="4.7109375" style="17" customWidth="1"/>
    <col min="57" max="62" width="4.7109375" customWidth="1"/>
    <col min="63" max="67" width="4.7109375" style="17" customWidth="1"/>
    <col min="68" max="69" width="4.7109375" customWidth="1"/>
    <col min="70" max="71" width="4.7109375" style="17" customWidth="1"/>
    <col min="72" max="73" width="4.7109375" customWidth="1"/>
    <col min="74" max="75" width="4.7109375" style="17" customWidth="1"/>
    <col min="76" max="77" width="4.7109375" customWidth="1"/>
    <col min="78" max="83" width="4.7109375" style="17" customWidth="1"/>
    <col min="84" max="84" width="4.7109375" customWidth="1"/>
    <col min="85" max="86" width="4.7109375" style="17" customWidth="1"/>
  </cols>
  <sheetData>
    <row r="1" spans="1:86" s="14" customFormat="1" ht="48.75" customHeight="1" x14ac:dyDescent="0.25">
      <c r="A1" s="225"/>
      <c r="B1" s="226"/>
      <c r="C1" s="36" t="s">
        <v>428</v>
      </c>
      <c r="D1" s="36" t="s">
        <v>429</v>
      </c>
      <c r="E1" s="36" t="s">
        <v>430</v>
      </c>
      <c r="F1" s="36" t="s">
        <v>431</v>
      </c>
      <c r="G1" s="36" t="s">
        <v>432</v>
      </c>
      <c r="H1" s="36" t="s">
        <v>433</v>
      </c>
      <c r="I1" s="36" t="s">
        <v>434</v>
      </c>
      <c r="J1" s="36" t="s">
        <v>435</v>
      </c>
      <c r="K1" s="36" t="s">
        <v>436</v>
      </c>
      <c r="L1" s="36" t="s">
        <v>437</v>
      </c>
      <c r="M1" s="36" t="s">
        <v>438</v>
      </c>
      <c r="N1" s="36" t="s">
        <v>439</v>
      </c>
      <c r="O1" s="37" t="s">
        <v>440</v>
      </c>
      <c r="P1" s="37" t="s">
        <v>441</v>
      </c>
      <c r="Q1" s="37" t="s">
        <v>442</v>
      </c>
      <c r="R1" s="37" t="s">
        <v>443</v>
      </c>
      <c r="S1" s="37" t="s">
        <v>444</v>
      </c>
      <c r="T1" s="37" t="s">
        <v>445</v>
      </c>
      <c r="U1" s="37" t="s">
        <v>446</v>
      </c>
      <c r="V1" s="37" t="s">
        <v>447</v>
      </c>
      <c r="W1" s="37" t="s">
        <v>448</v>
      </c>
      <c r="X1" s="37" t="s">
        <v>449</v>
      </c>
      <c r="Y1" s="37" t="s">
        <v>450</v>
      </c>
      <c r="Z1" s="37" t="s">
        <v>451</v>
      </c>
      <c r="AA1" s="37" t="s">
        <v>452</v>
      </c>
      <c r="AB1" s="38" t="s">
        <v>453</v>
      </c>
      <c r="AC1" s="38" t="s">
        <v>454</v>
      </c>
      <c r="AD1" s="38" t="s">
        <v>455</v>
      </c>
      <c r="AE1" s="38" t="s">
        <v>456</v>
      </c>
      <c r="AF1" s="38" t="s">
        <v>457</v>
      </c>
      <c r="AG1" s="38" t="s">
        <v>458</v>
      </c>
      <c r="AH1" s="38" t="s">
        <v>459</v>
      </c>
      <c r="AI1" s="38" t="s">
        <v>460</v>
      </c>
      <c r="AJ1" s="38" t="s">
        <v>461</v>
      </c>
      <c r="AK1" s="38" t="s">
        <v>462</v>
      </c>
      <c r="AL1" s="38" t="s">
        <v>463</v>
      </c>
      <c r="AM1" s="38" t="s">
        <v>464</v>
      </c>
      <c r="AN1" s="38" t="s">
        <v>465</v>
      </c>
      <c r="AO1" s="38" t="s">
        <v>466</v>
      </c>
      <c r="AP1" s="38" t="s">
        <v>467</v>
      </c>
      <c r="AQ1" s="39" t="s">
        <v>468</v>
      </c>
      <c r="AR1" s="39" t="s">
        <v>469</v>
      </c>
      <c r="AS1" s="39" t="s">
        <v>470</v>
      </c>
      <c r="AT1" s="39" t="s">
        <v>471</v>
      </c>
      <c r="AU1" s="39" t="s">
        <v>472</v>
      </c>
      <c r="AV1" s="39" t="s">
        <v>473</v>
      </c>
      <c r="AW1" s="39" t="s">
        <v>474</v>
      </c>
      <c r="AX1" s="39" t="s">
        <v>475</v>
      </c>
      <c r="AY1" s="39" t="s">
        <v>476</v>
      </c>
      <c r="AZ1" s="39" t="s">
        <v>477</v>
      </c>
      <c r="BA1" s="39" t="s">
        <v>478</v>
      </c>
      <c r="BB1" s="39" t="s">
        <v>479</v>
      </c>
      <c r="BC1" s="39" t="s">
        <v>480</v>
      </c>
      <c r="BD1" s="39" t="s">
        <v>481</v>
      </c>
      <c r="BE1" s="39" t="s">
        <v>482</v>
      </c>
      <c r="BF1" s="39" t="s">
        <v>483</v>
      </c>
      <c r="BG1" s="39" t="s">
        <v>484</v>
      </c>
      <c r="BH1" s="39" t="s">
        <v>485</v>
      </c>
      <c r="BI1" s="40" t="s">
        <v>486</v>
      </c>
      <c r="BJ1" s="40" t="s">
        <v>487</v>
      </c>
      <c r="BK1" s="40" t="s">
        <v>488</v>
      </c>
      <c r="BL1" s="40" t="s">
        <v>489</v>
      </c>
      <c r="BM1" s="40" t="s">
        <v>490</v>
      </c>
      <c r="BN1" s="40" t="s">
        <v>491</v>
      </c>
      <c r="BO1" s="41" t="s">
        <v>492</v>
      </c>
      <c r="BP1" s="41" t="s">
        <v>493</v>
      </c>
      <c r="BQ1" s="41" t="s">
        <v>494</v>
      </c>
      <c r="BR1" s="41" t="s">
        <v>495</v>
      </c>
      <c r="BS1" s="41" t="s">
        <v>496</v>
      </c>
      <c r="BT1" s="41" t="s">
        <v>497</v>
      </c>
      <c r="BU1" s="41" t="s">
        <v>498</v>
      </c>
      <c r="BV1" s="41" t="s">
        <v>499</v>
      </c>
      <c r="BW1" s="41" t="s">
        <v>500</v>
      </c>
      <c r="BX1" s="42" t="s">
        <v>501</v>
      </c>
      <c r="BY1" s="42" t="s">
        <v>502</v>
      </c>
      <c r="BZ1" s="42" t="s">
        <v>503</v>
      </c>
      <c r="CA1" s="42" t="s">
        <v>504</v>
      </c>
      <c r="CB1" s="42" t="s">
        <v>505</v>
      </c>
      <c r="CC1" s="42" t="s">
        <v>506</v>
      </c>
      <c r="CD1" s="42" t="s">
        <v>507</v>
      </c>
      <c r="CE1" s="42" t="s">
        <v>508</v>
      </c>
      <c r="CF1" s="43" t="s">
        <v>509</v>
      </c>
      <c r="CG1" s="43" t="s">
        <v>510</v>
      </c>
      <c r="CH1" s="43" t="s">
        <v>511</v>
      </c>
    </row>
    <row r="2" spans="1:86" s="14" customFormat="1" ht="250.5" customHeight="1" x14ac:dyDescent="0.25">
      <c r="A2" s="227"/>
      <c r="B2" s="228"/>
      <c r="C2" s="36" t="s">
        <v>512</v>
      </c>
      <c r="D2" s="36" t="s">
        <v>513</v>
      </c>
      <c r="E2" s="36" t="s">
        <v>514</v>
      </c>
      <c r="F2" s="36" t="s">
        <v>515</v>
      </c>
      <c r="G2" s="36" t="s">
        <v>516</v>
      </c>
      <c r="H2" s="36" t="s">
        <v>517</v>
      </c>
      <c r="I2" s="36" t="s">
        <v>518</v>
      </c>
      <c r="J2" s="36" t="s">
        <v>519</v>
      </c>
      <c r="K2" s="36" t="s">
        <v>520</v>
      </c>
      <c r="L2" s="36" t="s">
        <v>521</v>
      </c>
      <c r="M2" s="36" t="s">
        <v>522</v>
      </c>
      <c r="N2" s="36" t="s">
        <v>523</v>
      </c>
      <c r="O2" s="37" t="s">
        <v>524</v>
      </c>
      <c r="P2" s="37" t="s">
        <v>525</v>
      </c>
      <c r="Q2" s="37" t="s">
        <v>526</v>
      </c>
      <c r="R2" s="37" t="s">
        <v>527</v>
      </c>
      <c r="S2" s="37" t="s">
        <v>513</v>
      </c>
      <c r="T2" s="37" t="s">
        <v>514</v>
      </c>
      <c r="U2" s="37" t="s">
        <v>528</v>
      </c>
      <c r="V2" s="37" t="s">
        <v>518</v>
      </c>
      <c r="W2" s="37" t="s">
        <v>519</v>
      </c>
      <c r="X2" s="37" t="s">
        <v>520</v>
      </c>
      <c r="Y2" s="37" t="s">
        <v>521</v>
      </c>
      <c r="Z2" s="37" t="s">
        <v>522</v>
      </c>
      <c r="AA2" s="37" t="s">
        <v>523</v>
      </c>
      <c r="AB2" s="38" t="s">
        <v>512</v>
      </c>
      <c r="AC2" s="38" t="s">
        <v>513</v>
      </c>
      <c r="AD2" s="38" t="s">
        <v>514</v>
      </c>
      <c r="AE2" s="38" t="s">
        <v>515</v>
      </c>
      <c r="AF2" s="38" t="s">
        <v>516</v>
      </c>
      <c r="AG2" s="38" t="s">
        <v>518</v>
      </c>
      <c r="AH2" s="38" t="s">
        <v>519</v>
      </c>
      <c r="AI2" s="38" t="s">
        <v>520</v>
      </c>
      <c r="AJ2" s="38" t="s">
        <v>521</v>
      </c>
      <c r="AK2" s="38" t="s">
        <v>529</v>
      </c>
      <c r="AL2" s="38" t="s">
        <v>530</v>
      </c>
      <c r="AM2" s="38" t="s">
        <v>531</v>
      </c>
      <c r="AN2" s="38" t="s">
        <v>532</v>
      </c>
      <c r="AO2" s="38" t="s">
        <v>533</v>
      </c>
      <c r="AP2" s="44" t="s">
        <v>534</v>
      </c>
      <c r="AQ2" s="39" t="s">
        <v>524</v>
      </c>
      <c r="AR2" s="39" t="s">
        <v>525</v>
      </c>
      <c r="AS2" s="39" t="s">
        <v>526</v>
      </c>
      <c r="AT2" s="39" t="s">
        <v>527</v>
      </c>
      <c r="AU2" s="39" t="s">
        <v>513</v>
      </c>
      <c r="AV2" s="39" t="s">
        <v>514</v>
      </c>
      <c r="AW2" s="39" t="s">
        <v>528</v>
      </c>
      <c r="AX2" s="39" t="s">
        <v>518</v>
      </c>
      <c r="AY2" s="39" t="s">
        <v>519</v>
      </c>
      <c r="AZ2" s="39" t="s">
        <v>520</v>
      </c>
      <c r="BA2" s="39" t="s">
        <v>521</v>
      </c>
      <c r="BB2" s="39" t="s">
        <v>535</v>
      </c>
      <c r="BC2" s="39" t="s">
        <v>536</v>
      </c>
      <c r="BD2" s="39" t="s">
        <v>533</v>
      </c>
      <c r="BE2" s="39" t="s">
        <v>537</v>
      </c>
      <c r="BF2" s="39" t="s">
        <v>538</v>
      </c>
      <c r="BG2" s="39" t="s">
        <v>539</v>
      </c>
      <c r="BH2" s="39" t="s">
        <v>540</v>
      </c>
      <c r="BI2" s="40" t="s">
        <v>541</v>
      </c>
      <c r="BJ2" s="40" t="s">
        <v>542</v>
      </c>
      <c r="BK2" s="40" t="s">
        <v>543</v>
      </c>
      <c r="BL2" s="40" t="s">
        <v>544</v>
      </c>
      <c r="BM2" s="40" t="s">
        <v>545</v>
      </c>
      <c r="BN2" s="40" t="s">
        <v>546</v>
      </c>
      <c r="BO2" s="41" t="s">
        <v>547</v>
      </c>
      <c r="BP2" s="41" t="s">
        <v>541</v>
      </c>
      <c r="BQ2" s="41" t="s">
        <v>542</v>
      </c>
      <c r="BR2" s="41" t="s">
        <v>543</v>
      </c>
      <c r="BS2" s="41" t="s">
        <v>548</v>
      </c>
      <c r="BT2" s="41" t="s">
        <v>549</v>
      </c>
      <c r="BU2" s="41" t="s">
        <v>550</v>
      </c>
      <c r="BV2" s="41" t="s">
        <v>551</v>
      </c>
      <c r="BW2" s="45" t="s">
        <v>552</v>
      </c>
      <c r="BX2" s="42" t="s">
        <v>553</v>
      </c>
      <c r="BY2" s="42" t="s">
        <v>554</v>
      </c>
      <c r="BZ2" s="42" t="s">
        <v>555</v>
      </c>
      <c r="CA2" s="42" t="s">
        <v>556</v>
      </c>
      <c r="CB2" s="42" t="s">
        <v>557</v>
      </c>
      <c r="CC2" s="42" t="s">
        <v>558</v>
      </c>
      <c r="CD2" s="42" t="s">
        <v>559</v>
      </c>
      <c r="CE2" s="42" t="s">
        <v>560</v>
      </c>
      <c r="CF2" s="43" t="s">
        <v>561</v>
      </c>
      <c r="CG2" s="43" t="s">
        <v>562</v>
      </c>
      <c r="CH2" s="43" t="s">
        <v>559</v>
      </c>
    </row>
    <row r="3" spans="1:86" s="16" customFormat="1" ht="24.95" customHeight="1" x14ac:dyDescent="0.25">
      <c r="A3" s="11" t="s">
        <v>22</v>
      </c>
      <c r="B3" s="21" t="s">
        <v>89</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row>
    <row r="4" spans="1:86" s="16" customFormat="1" ht="24.95" customHeight="1" x14ac:dyDescent="0.25">
      <c r="A4" s="2" t="s">
        <v>23</v>
      </c>
      <c r="B4" s="22" t="s">
        <v>90</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row>
    <row r="5" spans="1:86" s="16" customFormat="1" ht="24.95" customHeight="1" x14ac:dyDescent="0.25">
      <c r="A5" s="11" t="s">
        <v>24</v>
      </c>
      <c r="B5" s="21" t="s">
        <v>91</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row>
    <row r="6" spans="1:86" s="16" customFormat="1" ht="24.95" customHeight="1" x14ac:dyDescent="0.25">
      <c r="A6" s="2" t="s">
        <v>25</v>
      </c>
      <c r="B6" s="22" t="s">
        <v>92</v>
      </c>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row>
    <row r="7" spans="1:86" s="16" customFormat="1" ht="24.95" customHeight="1" x14ac:dyDescent="0.25">
      <c r="A7" s="11" t="s">
        <v>26</v>
      </c>
      <c r="B7" s="21" t="s">
        <v>93</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row>
    <row r="8" spans="1:86" s="16" customFormat="1" ht="24.95" customHeight="1" x14ac:dyDescent="0.25">
      <c r="A8" s="2" t="s">
        <v>27</v>
      </c>
      <c r="B8" s="22" t="s">
        <v>94</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row>
    <row r="9" spans="1:86" s="16" customFormat="1" ht="24.95" customHeight="1" x14ac:dyDescent="0.25">
      <c r="A9" s="11" t="s">
        <v>28</v>
      </c>
      <c r="B9" s="21" t="s">
        <v>95</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row>
    <row r="10" spans="1:86" s="16" customFormat="1" ht="24.95" customHeight="1" x14ac:dyDescent="0.25">
      <c r="A10" s="2" t="s">
        <v>29</v>
      </c>
      <c r="B10" s="22" t="s">
        <v>96</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row>
    <row r="11" spans="1:86" ht="24.95" customHeight="1" x14ac:dyDescent="0.25">
      <c r="A11" s="11" t="s">
        <v>30</v>
      </c>
      <c r="B11" s="21" t="s">
        <v>97</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row>
    <row r="12" spans="1:86" ht="24.95" customHeight="1" x14ac:dyDescent="0.25">
      <c r="A12" s="2" t="s">
        <v>31</v>
      </c>
      <c r="B12" s="22" t="s">
        <v>98</v>
      </c>
      <c r="C12" s="13"/>
      <c r="D12" s="13"/>
      <c r="E12" s="13"/>
      <c r="F12" s="13"/>
      <c r="G12" s="13"/>
      <c r="H12" s="13"/>
      <c r="I12" s="13"/>
      <c r="J12" s="13"/>
      <c r="K12" s="13"/>
      <c r="L12" s="13"/>
      <c r="M12" s="13"/>
      <c r="N12" s="13"/>
      <c r="O12" s="13" t="s">
        <v>139</v>
      </c>
      <c r="P12" s="13" t="s">
        <v>139</v>
      </c>
      <c r="Q12" s="13" t="s">
        <v>139</v>
      </c>
      <c r="R12" s="13" t="s">
        <v>139</v>
      </c>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t="s">
        <v>139</v>
      </c>
      <c r="AR12" s="13" t="s">
        <v>139</v>
      </c>
      <c r="AS12" s="13" t="s">
        <v>139</v>
      </c>
      <c r="AT12" s="13" t="s">
        <v>139</v>
      </c>
      <c r="AU12" s="13"/>
      <c r="AV12" s="13"/>
      <c r="AW12" s="13"/>
      <c r="AX12" s="13"/>
      <c r="AY12" s="13"/>
      <c r="AZ12" s="13"/>
      <c r="BA12" s="13"/>
      <c r="BB12" s="13"/>
      <c r="BC12" s="13"/>
      <c r="BD12" s="13"/>
      <c r="BE12" s="13"/>
      <c r="BF12" s="13"/>
      <c r="BG12" s="13"/>
      <c r="BH12" s="13"/>
      <c r="BI12" s="13"/>
      <c r="BJ12" s="13"/>
      <c r="BK12" s="13"/>
      <c r="BL12" s="13"/>
      <c r="BM12" s="13"/>
      <c r="BN12" s="13"/>
      <c r="BO12" s="13" t="s">
        <v>139</v>
      </c>
      <c r="BP12" s="13"/>
      <c r="BQ12" s="13"/>
      <c r="BR12" s="13"/>
      <c r="BS12" s="13"/>
      <c r="BT12" s="13"/>
      <c r="BU12" s="13"/>
      <c r="BV12" s="13"/>
      <c r="BW12" s="13"/>
      <c r="BX12" s="13"/>
      <c r="BY12" s="13"/>
      <c r="BZ12" s="13"/>
      <c r="CA12" s="13"/>
      <c r="CB12" s="13"/>
      <c r="CC12" s="13"/>
      <c r="CD12" s="13"/>
      <c r="CE12" s="13"/>
      <c r="CF12" s="13"/>
      <c r="CG12" s="13"/>
      <c r="CH12" s="13"/>
    </row>
    <row r="13" spans="1:86" ht="24.95" customHeight="1" x14ac:dyDescent="0.25">
      <c r="A13" s="11" t="s">
        <v>32</v>
      </c>
      <c r="B13" s="21" t="s">
        <v>99</v>
      </c>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t="s">
        <v>139</v>
      </c>
      <c r="BP13" s="13"/>
      <c r="BQ13" s="13"/>
      <c r="BR13" s="13"/>
      <c r="BS13" s="13"/>
      <c r="BT13" s="13"/>
      <c r="BU13" s="13"/>
      <c r="BV13" s="13"/>
      <c r="BW13" s="13"/>
      <c r="BX13" s="13"/>
      <c r="BY13" s="13"/>
      <c r="BZ13" s="13"/>
      <c r="CA13" s="13"/>
      <c r="CB13" s="13"/>
      <c r="CC13" s="13"/>
      <c r="CD13" s="13"/>
      <c r="CE13" s="13"/>
      <c r="CF13" s="13"/>
      <c r="CG13" s="13"/>
      <c r="CH13" s="13"/>
    </row>
    <row r="14" spans="1:86" ht="24.95" customHeight="1" x14ac:dyDescent="0.25">
      <c r="A14" s="2" t="s">
        <v>33</v>
      </c>
      <c r="B14" s="22" t="s">
        <v>100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row>
    <row r="15" spans="1:86" ht="24.95" customHeight="1" x14ac:dyDescent="0.25">
      <c r="A15" s="11" t="s">
        <v>34</v>
      </c>
      <c r="B15" s="21" t="s">
        <v>101</v>
      </c>
      <c r="C15" s="13"/>
      <c r="D15" s="13"/>
      <c r="E15" s="13"/>
      <c r="F15" s="13"/>
      <c r="G15" s="13"/>
      <c r="H15" s="13"/>
      <c r="I15" s="13"/>
      <c r="J15" s="13"/>
      <c r="K15" s="13"/>
      <c r="L15" s="13"/>
      <c r="M15" s="13"/>
      <c r="N15" s="13"/>
      <c r="O15" s="13" t="s">
        <v>139</v>
      </c>
      <c r="P15" s="13"/>
      <c r="Q15" s="13" t="s">
        <v>139</v>
      </c>
      <c r="R15" s="13" t="s">
        <v>139</v>
      </c>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t="s">
        <v>139</v>
      </c>
      <c r="AR15" s="13"/>
      <c r="AS15" s="13" t="s">
        <v>139</v>
      </c>
      <c r="AT15" s="13" t="s">
        <v>139</v>
      </c>
      <c r="AU15" s="13"/>
      <c r="AV15" s="13"/>
      <c r="AW15" s="13"/>
      <c r="AX15" s="13"/>
      <c r="AY15" s="13"/>
      <c r="AZ15" s="13"/>
      <c r="BA15" s="13"/>
      <c r="BB15" s="13"/>
      <c r="BC15" s="13"/>
      <c r="BD15" s="13"/>
      <c r="BE15" s="13"/>
      <c r="BF15" s="13"/>
      <c r="BG15" s="13"/>
      <c r="BH15" s="13"/>
      <c r="BI15" s="13"/>
      <c r="BJ15" s="13"/>
      <c r="BK15" s="13"/>
      <c r="BL15" s="13"/>
      <c r="BM15" s="13"/>
      <c r="BN15" s="13"/>
      <c r="BO15" s="13" t="s">
        <v>139</v>
      </c>
      <c r="BP15" s="13"/>
      <c r="BQ15" s="13"/>
      <c r="BR15" s="13"/>
      <c r="BS15" s="13"/>
      <c r="BT15" s="13"/>
      <c r="BU15" s="13"/>
      <c r="BV15" s="13"/>
      <c r="BW15" s="13"/>
      <c r="BX15" s="13"/>
      <c r="BY15" s="13"/>
      <c r="BZ15" s="13"/>
      <c r="CA15" s="13"/>
      <c r="CB15" s="13"/>
      <c r="CC15" s="13"/>
      <c r="CD15" s="13"/>
      <c r="CE15" s="13"/>
      <c r="CF15" s="13"/>
      <c r="CG15" s="13"/>
      <c r="CH15" s="13"/>
    </row>
    <row r="16" spans="1:86" ht="24.95" customHeight="1" x14ac:dyDescent="0.25">
      <c r="A16" s="2" t="s">
        <v>35</v>
      </c>
      <c r="B16" s="22" t="s">
        <v>102</v>
      </c>
      <c r="C16" s="13"/>
      <c r="D16" s="13"/>
      <c r="E16" s="13"/>
      <c r="F16" s="13"/>
      <c r="G16" s="13"/>
      <c r="H16" s="13" t="s">
        <v>139</v>
      </c>
      <c r="I16" s="13" t="s">
        <v>139</v>
      </c>
      <c r="J16" s="13" t="s">
        <v>139</v>
      </c>
      <c r="K16" s="13"/>
      <c r="L16" s="13"/>
      <c r="M16" s="13"/>
      <c r="N16" s="13"/>
      <c r="O16" s="13"/>
      <c r="P16" s="13"/>
      <c r="Q16" s="13"/>
      <c r="R16" s="13" t="s">
        <v>139</v>
      </c>
      <c r="S16" s="13"/>
      <c r="T16" s="13"/>
      <c r="U16" s="13"/>
      <c r="V16" s="13" t="s">
        <v>139</v>
      </c>
      <c r="W16" s="13" t="s">
        <v>139</v>
      </c>
      <c r="X16" s="13"/>
      <c r="Y16" s="13"/>
      <c r="Z16" s="13"/>
      <c r="AA16" s="13"/>
      <c r="AB16" s="13"/>
      <c r="AC16" s="13"/>
      <c r="AD16" s="13"/>
      <c r="AE16" s="13"/>
      <c r="AF16" s="13"/>
      <c r="AG16" s="13" t="s">
        <v>139</v>
      </c>
      <c r="AH16" s="13" t="s">
        <v>139</v>
      </c>
      <c r="AI16" s="13"/>
      <c r="AJ16" s="13"/>
      <c r="AK16" s="13"/>
      <c r="AL16" s="13"/>
      <c r="AM16" s="13" t="s">
        <v>139</v>
      </c>
      <c r="AN16" s="13" t="s">
        <v>139</v>
      </c>
      <c r="AO16" s="13" t="s">
        <v>139</v>
      </c>
      <c r="AP16" s="13"/>
      <c r="AQ16" s="13"/>
      <c r="AR16" s="13"/>
      <c r="AS16" s="13"/>
      <c r="AT16" s="13" t="s">
        <v>139</v>
      </c>
      <c r="AU16" s="13"/>
      <c r="AV16" s="13"/>
      <c r="AW16" s="13"/>
      <c r="AX16" s="13" t="s">
        <v>139</v>
      </c>
      <c r="AY16" s="13" t="s">
        <v>139</v>
      </c>
      <c r="AZ16" s="13"/>
      <c r="BA16" s="13"/>
      <c r="BB16" s="13"/>
      <c r="BC16" s="13" t="s">
        <v>139</v>
      </c>
      <c r="BD16" s="13" t="s">
        <v>139</v>
      </c>
      <c r="BE16" s="13" t="s">
        <v>139</v>
      </c>
      <c r="BF16" s="13" t="s">
        <v>139</v>
      </c>
      <c r="BG16" s="13" t="s">
        <v>139</v>
      </c>
      <c r="BH16" s="13" t="s">
        <v>139</v>
      </c>
      <c r="BI16" s="13"/>
      <c r="BJ16" s="13"/>
      <c r="BK16" s="13" t="s">
        <v>139</v>
      </c>
      <c r="BL16" s="13" t="s">
        <v>139</v>
      </c>
      <c r="BM16" s="13"/>
      <c r="BN16" s="13"/>
      <c r="BO16" s="13"/>
      <c r="BP16" s="13"/>
      <c r="BQ16" s="13"/>
      <c r="BR16" s="13" t="s">
        <v>139</v>
      </c>
      <c r="BS16" s="13" t="s">
        <v>139</v>
      </c>
      <c r="BT16" s="13" t="s">
        <v>139</v>
      </c>
      <c r="BU16" s="13" t="s">
        <v>139</v>
      </c>
      <c r="BV16" s="13" t="s">
        <v>139</v>
      </c>
      <c r="BW16" s="13" t="s">
        <v>139</v>
      </c>
      <c r="BX16" s="13" t="s">
        <v>139</v>
      </c>
      <c r="BY16" s="13" t="s">
        <v>139</v>
      </c>
      <c r="BZ16" s="13" t="s">
        <v>139</v>
      </c>
      <c r="CA16" s="13" t="s">
        <v>139</v>
      </c>
      <c r="CB16" s="13"/>
      <c r="CC16" s="13"/>
      <c r="CD16" s="13"/>
      <c r="CE16" s="13"/>
      <c r="CF16" s="13" t="s">
        <v>139</v>
      </c>
      <c r="CG16" s="13" t="s">
        <v>139</v>
      </c>
      <c r="CH16" s="13"/>
    </row>
    <row r="17" spans="1:86" ht="24.95" customHeight="1" x14ac:dyDescent="0.25">
      <c r="A17" s="11" t="s">
        <v>36</v>
      </c>
      <c r="B17" s="21" t="s">
        <v>425</v>
      </c>
      <c r="C17" s="13"/>
      <c r="D17" s="13"/>
      <c r="E17" s="13"/>
      <c r="F17" s="13"/>
      <c r="G17" s="13"/>
      <c r="H17" s="13"/>
      <c r="I17" s="13" t="s">
        <v>139</v>
      </c>
      <c r="J17" s="13" t="s">
        <v>139</v>
      </c>
      <c r="K17" s="13"/>
      <c r="L17" s="13"/>
      <c r="M17" s="13"/>
      <c r="N17" s="13"/>
      <c r="O17" s="13"/>
      <c r="P17" s="13"/>
      <c r="Q17" s="13"/>
      <c r="R17" s="13"/>
      <c r="S17" s="13"/>
      <c r="T17" s="13"/>
      <c r="U17" s="13"/>
      <c r="V17" s="13" t="s">
        <v>139</v>
      </c>
      <c r="W17" s="13" t="s">
        <v>139</v>
      </c>
      <c r="X17" s="13"/>
      <c r="Y17" s="13"/>
      <c r="Z17" s="13"/>
      <c r="AA17" s="13"/>
      <c r="AB17" s="13"/>
      <c r="AC17" s="13"/>
      <c r="AD17" s="13"/>
      <c r="AE17" s="13"/>
      <c r="AF17" s="13"/>
      <c r="AG17" s="13" t="s">
        <v>139</v>
      </c>
      <c r="AH17" s="13" t="s">
        <v>139</v>
      </c>
      <c r="AI17" s="13"/>
      <c r="AJ17" s="13"/>
      <c r="AK17" s="13"/>
      <c r="AL17" s="13"/>
      <c r="AM17" s="13"/>
      <c r="AN17" s="13"/>
      <c r="AO17" s="13"/>
      <c r="AP17" s="13"/>
      <c r="AQ17" s="13"/>
      <c r="AR17" s="13"/>
      <c r="AS17" s="13"/>
      <c r="AT17" s="13"/>
      <c r="AU17" s="13"/>
      <c r="AV17" s="13"/>
      <c r="AW17" s="13"/>
      <c r="AX17" s="13" t="s">
        <v>139</v>
      </c>
      <c r="AY17" s="13" t="s">
        <v>139</v>
      </c>
      <c r="AZ17" s="13"/>
      <c r="BA17" s="13"/>
      <c r="BB17" s="13"/>
      <c r="BC17" s="13" t="s">
        <v>139</v>
      </c>
      <c r="BD17" s="13" t="s">
        <v>139</v>
      </c>
      <c r="BE17" s="13" t="s">
        <v>139</v>
      </c>
      <c r="BF17" s="13" t="s">
        <v>139</v>
      </c>
      <c r="BG17" s="13" t="s">
        <v>139</v>
      </c>
      <c r="BH17" s="13" t="s">
        <v>139</v>
      </c>
      <c r="BI17" s="13"/>
      <c r="BJ17" s="13"/>
      <c r="BK17" s="13" t="s">
        <v>139</v>
      </c>
      <c r="BL17" s="13" t="s">
        <v>139</v>
      </c>
      <c r="BM17" s="13"/>
      <c r="BN17" s="13"/>
      <c r="BO17" s="13"/>
      <c r="BP17" s="13"/>
      <c r="BQ17" s="13"/>
      <c r="BR17" s="13" t="s">
        <v>139</v>
      </c>
      <c r="BS17" s="13" t="s">
        <v>139</v>
      </c>
      <c r="BT17" s="13" t="s">
        <v>139</v>
      </c>
      <c r="BU17" s="13" t="s">
        <v>139</v>
      </c>
      <c r="BV17" s="13" t="s">
        <v>139</v>
      </c>
      <c r="BW17" s="13" t="s">
        <v>139</v>
      </c>
      <c r="BX17" s="13" t="s">
        <v>139</v>
      </c>
      <c r="BY17" s="13" t="s">
        <v>139</v>
      </c>
      <c r="BZ17" s="13" t="s">
        <v>139</v>
      </c>
      <c r="CA17" s="13" t="s">
        <v>139</v>
      </c>
      <c r="CB17" s="13"/>
      <c r="CC17" s="13"/>
      <c r="CD17" s="13"/>
      <c r="CE17" s="13"/>
      <c r="CF17" s="13" t="s">
        <v>139</v>
      </c>
      <c r="CG17" s="13" t="s">
        <v>139</v>
      </c>
      <c r="CH17" s="13"/>
    </row>
    <row r="18" spans="1:86" s="16" customFormat="1" ht="24.95" customHeight="1" x14ac:dyDescent="0.25">
      <c r="A18" s="2" t="s">
        <v>37</v>
      </c>
      <c r="B18" s="22" t="s">
        <v>104</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row>
    <row r="19" spans="1:86" ht="24.95" customHeight="1" x14ac:dyDescent="0.25">
      <c r="A19" s="11" t="s">
        <v>38</v>
      </c>
      <c r="B19" s="21" t="s">
        <v>105</v>
      </c>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t="s">
        <v>139</v>
      </c>
      <c r="AN19" s="13" t="s">
        <v>139</v>
      </c>
      <c r="AO19" s="13" t="s">
        <v>139</v>
      </c>
      <c r="AP19" s="13"/>
      <c r="AQ19" s="13"/>
      <c r="AR19" s="13"/>
      <c r="AS19" s="13"/>
      <c r="AT19" s="13"/>
      <c r="AU19" s="13"/>
      <c r="AV19" s="13"/>
      <c r="AW19" s="13"/>
      <c r="AX19" s="13"/>
      <c r="AY19" s="13"/>
      <c r="AZ19" s="13"/>
      <c r="BA19" s="13"/>
      <c r="BB19" s="13"/>
      <c r="BC19" s="13" t="s">
        <v>139</v>
      </c>
      <c r="BD19" s="13" t="s">
        <v>139</v>
      </c>
      <c r="BE19" s="13"/>
      <c r="BF19" s="13"/>
      <c r="BG19" s="13"/>
      <c r="BH19" s="13"/>
      <c r="BI19" s="13"/>
      <c r="BJ19" s="13"/>
      <c r="BK19" s="13" t="s">
        <v>139</v>
      </c>
      <c r="BL19" s="13" t="s">
        <v>139</v>
      </c>
      <c r="BM19" s="13"/>
      <c r="BN19" s="13"/>
      <c r="BO19" s="13"/>
      <c r="BP19" s="13"/>
      <c r="BQ19" s="13"/>
      <c r="BR19" s="13" t="s">
        <v>139</v>
      </c>
      <c r="BS19" s="13" t="s">
        <v>139</v>
      </c>
      <c r="BT19" s="13"/>
      <c r="BU19" s="13"/>
      <c r="BV19" s="13" t="s">
        <v>139</v>
      </c>
      <c r="BW19" s="13" t="s">
        <v>139</v>
      </c>
      <c r="BX19" s="13"/>
      <c r="BY19" s="13"/>
      <c r="BZ19" s="13" t="s">
        <v>139</v>
      </c>
      <c r="CA19" s="13" t="s">
        <v>139</v>
      </c>
      <c r="CB19" s="13"/>
      <c r="CC19" s="13"/>
      <c r="CD19" s="13"/>
      <c r="CE19" s="13"/>
      <c r="CF19" s="13"/>
      <c r="CG19" s="13" t="s">
        <v>139</v>
      </c>
      <c r="CH19" s="13"/>
    </row>
    <row r="20" spans="1:86" s="16" customFormat="1" ht="24.95" customHeight="1" x14ac:dyDescent="0.25">
      <c r="A20" s="2" t="s">
        <v>39</v>
      </c>
      <c r="B20" s="22" t="s">
        <v>106</v>
      </c>
      <c r="C20" s="15"/>
      <c r="D20" s="15"/>
      <c r="E20" s="15"/>
      <c r="F20" s="15"/>
      <c r="G20" s="15"/>
      <c r="H20" s="15"/>
      <c r="I20" s="15" t="s">
        <v>139</v>
      </c>
      <c r="J20" s="15" t="s">
        <v>139</v>
      </c>
      <c r="K20" s="15"/>
      <c r="L20" s="15"/>
      <c r="M20" s="15"/>
      <c r="N20" s="15"/>
      <c r="O20" s="15"/>
      <c r="P20" s="15"/>
      <c r="Q20" s="15"/>
      <c r="R20" s="15" t="s">
        <v>139</v>
      </c>
      <c r="S20" s="15"/>
      <c r="T20" s="15"/>
      <c r="U20" s="15"/>
      <c r="V20" s="15" t="s">
        <v>139</v>
      </c>
      <c r="W20" s="15" t="s">
        <v>139</v>
      </c>
      <c r="X20" s="15"/>
      <c r="Y20" s="15"/>
      <c r="Z20" s="15"/>
      <c r="AA20" s="15"/>
      <c r="AB20" s="15"/>
      <c r="AC20" s="15"/>
      <c r="AD20" s="15"/>
      <c r="AE20" s="15"/>
      <c r="AF20" s="15"/>
      <c r="AG20" s="15" t="s">
        <v>139</v>
      </c>
      <c r="AH20" s="15" t="s">
        <v>139</v>
      </c>
      <c r="AI20" s="15"/>
      <c r="AJ20" s="15"/>
      <c r="AK20" s="15"/>
      <c r="AL20" s="15"/>
      <c r="AM20" s="15"/>
      <c r="AN20" s="15"/>
      <c r="AO20" s="15"/>
      <c r="AP20" s="15"/>
      <c r="AQ20" s="15"/>
      <c r="AR20" s="15"/>
      <c r="AS20" s="15"/>
      <c r="AT20" s="15"/>
      <c r="AU20" s="15"/>
      <c r="AV20" s="15"/>
      <c r="AW20" s="15"/>
      <c r="AX20" s="15" t="s">
        <v>139</v>
      </c>
      <c r="AY20" s="15" t="s">
        <v>139</v>
      </c>
      <c r="AZ20" s="15"/>
      <c r="BA20" s="15"/>
      <c r="BB20" s="15"/>
      <c r="BC20" s="15"/>
      <c r="BD20" s="15"/>
      <c r="BE20" s="15" t="s">
        <v>139</v>
      </c>
      <c r="BF20" s="15" t="s">
        <v>139</v>
      </c>
      <c r="BG20" s="15" t="s">
        <v>139</v>
      </c>
      <c r="BH20" s="15" t="s">
        <v>139</v>
      </c>
      <c r="BI20" s="15"/>
      <c r="BJ20" s="15"/>
      <c r="BK20" s="15"/>
      <c r="BL20" s="15"/>
      <c r="BM20" s="15"/>
      <c r="BN20" s="15"/>
      <c r="BO20" s="15"/>
      <c r="BP20" s="15"/>
      <c r="BQ20" s="15"/>
      <c r="BR20" s="15"/>
      <c r="BS20" s="15"/>
      <c r="BT20" s="15" t="s">
        <v>139</v>
      </c>
      <c r="BU20" s="15" t="s">
        <v>139</v>
      </c>
      <c r="BV20" s="15"/>
      <c r="BW20" s="15"/>
      <c r="BX20" s="15" t="s">
        <v>139</v>
      </c>
      <c r="BY20" s="15" t="s">
        <v>139</v>
      </c>
      <c r="BZ20" s="15"/>
      <c r="CA20" s="15"/>
      <c r="CB20" s="15"/>
      <c r="CC20" s="15"/>
      <c r="CD20" s="15"/>
      <c r="CE20" s="15"/>
      <c r="CF20" s="15" t="s">
        <v>139</v>
      </c>
      <c r="CG20" s="15"/>
      <c r="CH20" s="15"/>
    </row>
    <row r="21" spans="1:86" ht="24.95" customHeight="1" x14ac:dyDescent="0.25">
      <c r="A21" s="11" t="s">
        <v>40</v>
      </c>
      <c r="B21" s="21" t="s">
        <v>107</v>
      </c>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row>
    <row r="22" spans="1:86" ht="24.95" customHeight="1" x14ac:dyDescent="0.25">
      <c r="A22" s="2" t="s">
        <v>41</v>
      </c>
      <c r="B22" s="22" t="s">
        <v>108</v>
      </c>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t="s">
        <v>139</v>
      </c>
      <c r="BF22" s="13" t="s">
        <v>139</v>
      </c>
      <c r="BG22" s="13"/>
      <c r="BH22" s="13"/>
      <c r="BI22" s="13"/>
      <c r="BJ22" s="13"/>
      <c r="BK22" s="13"/>
      <c r="BL22" s="13"/>
      <c r="BM22" s="13"/>
      <c r="BN22" s="13"/>
      <c r="BO22" s="13"/>
      <c r="BP22" s="13"/>
      <c r="BQ22" s="13"/>
      <c r="BR22" s="13"/>
      <c r="BS22" s="13"/>
      <c r="BT22" s="13" t="s">
        <v>139</v>
      </c>
      <c r="BU22" s="13" t="s">
        <v>139</v>
      </c>
      <c r="BV22" s="13" t="s">
        <v>139</v>
      </c>
      <c r="BW22" s="13" t="s">
        <v>139</v>
      </c>
      <c r="BX22" s="13"/>
      <c r="BY22" s="13"/>
      <c r="BZ22" s="13"/>
      <c r="CA22" s="13"/>
      <c r="CB22" s="13"/>
      <c r="CC22" s="13"/>
      <c r="CD22" s="13"/>
      <c r="CE22" s="13"/>
      <c r="CF22" s="13" t="s">
        <v>139</v>
      </c>
      <c r="CG22" s="13" t="s">
        <v>139</v>
      </c>
      <c r="CH22" s="13"/>
    </row>
    <row r="23" spans="1:86" ht="24.95" customHeight="1" x14ac:dyDescent="0.25">
      <c r="A23" s="11" t="s">
        <v>42</v>
      </c>
      <c r="B23" s="21" t="s">
        <v>109</v>
      </c>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row>
    <row r="24" spans="1:86" s="16" customFormat="1" ht="24.95" customHeight="1" x14ac:dyDescent="0.25">
      <c r="A24" s="2" t="s">
        <v>43</v>
      </c>
      <c r="B24" s="22" t="s">
        <v>110</v>
      </c>
      <c r="C24" s="15"/>
      <c r="D24" s="15"/>
      <c r="E24" s="15"/>
      <c r="F24" s="15"/>
      <c r="G24" s="15"/>
      <c r="H24" s="15"/>
      <c r="I24" s="15"/>
      <c r="J24" s="15"/>
      <c r="K24" s="15"/>
      <c r="L24" s="15"/>
      <c r="M24" s="15"/>
      <c r="N24" s="15"/>
      <c r="O24" s="15"/>
      <c r="P24" s="15"/>
      <c r="Q24" s="15"/>
      <c r="R24" s="15"/>
      <c r="S24" s="15"/>
      <c r="T24" s="15"/>
      <c r="U24" s="15"/>
      <c r="V24" s="15"/>
      <c r="W24" s="15"/>
      <c r="X24" s="15"/>
      <c r="Y24" s="15"/>
      <c r="Z24" s="15" t="s">
        <v>139</v>
      </c>
      <c r="AA24" s="15" t="s">
        <v>139</v>
      </c>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t="s">
        <v>139</v>
      </c>
      <c r="BB24" s="15" t="s">
        <v>139</v>
      </c>
      <c r="BC24" s="15"/>
      <c r="BD24" s="15"/>
      <c r="BE24" s="15"/>
      <c r="BF24" s="15"/>
      <c r="BG24" s="15"/>
      <c r="BH24" s="15"/>
      <c r="BI24" s="15"/>
      <c r="BJ24" s="15"/>
      <c r="BK24" s="15"/>
      <c r="BL24" s="15"/>
      <c r="BM24" s="15"/>
      <c r="BN24" s="15"/>
      <c r="BO24" s="15"/>
      <c r="BP24" s="15" t="s">
        <v>139</v>
      </c>
      <c r="BQ24" s="15" t="s">
        <v>139</v>
      </c>
      <c r="BR24" s="15"/>
      <c r="BS24" s="15"/>
      <c r="BT24" s="15"/>
      <c r="BU24" s="15"/>
      <c r="BV24" s="15"/>
      <c r="BW24" s="15"/>
      <c r="BX24" s="15"/>
      <c r="BY24" s="15"/>
      <c r="BZ24" s="15"/>
      <c r="CA24" s="15"/>
      <c r="CB24" s="15"/>
      <c r="CC24" s="15"/>
      <c r="CD24" s="15"/>
      <c r="CE24" s="15"/>
      <c r="CF24" s="15"/>
      <c r="CG24" s="15"/>
      <c r="CH24" s="15" t="s">
        <v>139</v>
      </c>
    </row>
    <row r="25" spans="1:86" ht="24.95" customHeight="1" x14ac:dyDescent="0.25">
      <c r="A25" s="11" t="s">
        <v>44</v>
      </c>
      <c r="B25" s="21" t="s">
        <v>111</v>
      </c>
      <c r="C25" s="13" t="s">
        <v>139</v>
      </c>
      <c r="D25" s="13"/>
      <c r="E25" s="13"/>
      <c r="F25" s="13"/>
      <c r="G25" s="13"/>
      <c r="H25" s="13"/>
      <c r="I25" s="13"/>
      <c r="J25" s="13"/>
      <c r="K25" s="13" t="s">
        <v>139</v>
      </c>
      <c r="L25" s="13" t="s">
        <v>139</v>
      </c>
      <c r="M25" s="13" t="s">
        <v>139</v>
      </c>
      <c r="N25" s="13" t="s">
        <v>139</v>
      </c>
      <c r="O25" s="13"/>
      <c r="P25" s="13"/>
      <c r="Q25" s="13"/>
      <c r="R25" s="13"/>
      <c r="S25" s="13"/>
      <c r="T25" s="13"/>
      <c r="U25" s="13"/>
      <c r="V25" s="13"/>
      <c r="W25" s="13"/>
      <c r="X25" s="13"/>
      <c r="Y25" s="13"/>
      <c r="Z25" s="13"/>
      <c r="AA25" s="13"/>
      <c r="AB25" s="13" t="s">
        <v>139</v>
      </c>
      <c r="AC25" s="13"/>
      <c r="AD25" s="13"/>
      <c r="AE25" s="13"/>
      <c r="AF25" s="13"/>
      <c r="AG25" s="13"/>
      <c r="AH25" s="13"/>
      <c r="AI25" s="13" t="s">
        <v>139</v>
      </c>
      <c r="AJ25" s="13" t="s">
        <v>139</v>
      </c>
      <c r="AK25" s="13" t="s">
        <v>139</v>
      </c>
      <c r="AL25" s="13" t="s">
        <v>139</v>
      </c>
      <c r="AM25" s="13"/>
      <c r="AN25" s="13"/>
      <c r="AO25" s="13"/>
      <c r="AP25" s="13" t="s">
        <v>139</v>
      </c>
      <c r="AQ25" s="13"/>
      <c r="AR25" s="13"/>
      <c r="AS25" s="13"/>
      <c r="AT25" s="13"/>
      <c r="AU25" s="13"/>
      <c r="AV25" s="13"/>
      <c r="AW25" s="13"/>
      <c r="AX25" s="13"/>
      <c r="AY25" s="13"/>
      <c r="AZ25" s="13"/>
      <c r="BA25" s="13"/>
      <c r="BB25" s="13"/>
      <c r="BC25" s="13"/>
      <c r="BD25" s="13"/>
      <c r="BE25" s="13"/>
      <c r="BF25" s="13"/>
      <c r="BG25" s="13"/>
      <c r="BH25" s="13"/>
      <c r="BI25" s="13" t="s">
        <v>139</v>
      </c>
      <c r="BJ25" s="13" t="s">
        <v>139</v>
      </c>
      <c r="BK25" s="13"/>
      <c r="BL25" s="13"/>
      <c r="BM25" s="13" t="s">
        <v>139</v>
      </c>
      <c r="BN25" s="13" t="s">
        <v>139</v>
      </c>
      <c r="BO25" s="13"/>
      <c r="BP25" s="13"/>
      <c r="BQ25" s="13" t="s">
        <v>139</v>
      </c>
      <c r="BR25" s="13"/>
      <c r="BS25" s="13"/>
      <c r="BT25" s="13"/>
      <c r="BU25" s="13"/>
      <c r="BV25" s="13"/>
      <c r="BW25" s="13"/>
      <c r="BX25" s="13"/>
      <c r="BY25" s="13"/>
      <c r="BZ25" s="13"/>
      <c r="CA25" s="13"/>
      <c r="CB25" s="13" t="s">
        <v>139</v>
      </c>
      <c r="CC25" s="13" t="s">
        <v>139</v>
      </c>
      <c r="CD25" s="13" t="s">
        <v>139</v>
      </c>
      <c r="CE25" s="13" t="s">
        <v>139</v>
      </c>
      <c r="CF25" s="13"/>
      <c r="CG25" s="13"/>
      <c r="CH25" s="13" t="s">
        <v>139</v>
      </c>
    </row>
    <row r="26" spans="1:86" ht="24.95" customHeight="1" x14ac:dyDescent="0.25">
      <c r="A26" s="2" t="s">
        <v>45</v>
      </c>
      <c r="B26" s="22" t="s">
        <v>112</v>
      </c>
      <c r="C26" s="13"/>
      <c r="D26" s="13"/>
      <c r="E26" s="13"/>
      <c r="F26" s="13"/>
      <c r="G26" s="13" t="s">
        <v>139</v>
      </c>
      <c r="H26" s="13"/>
      <c r="I26" s="13"/>
      <c r="J26" s="13"/>
      <c r="K26" s="13" t="s">
        <v>139</v>
      </c>
      <c r="L26" s="13" t="s">
        <v>139</v>
      </c>
      <c r="M26" s="13" t="s">
        <v>139</v>
      </c>
      <c r="N26" s="13"/>
      <c r="O26" s="13"/>
      <c r="P26" s="13"/>
      <c r="Q26" s="13"/>
      <c r="R26" s="13"/>
      <c r="S26" s="13"/>
      <c r="T26" s="13"/>
      <c r="U26" s="13"/>
      <c r="V26" s="13"/>
      <c r="W26" s="13"/>
      <c r="X26" s="13" t="s">
        <v>139</v>
      </c>
      <c r="Y26" s="13" t="s">
        <v>139</v>
      </c>
      <c r="Z26" s="13" t="s">
        <v>139</v>
      </c>
      <c r="AA26" s="13"/>
      <c r="AB26" s="13"/>
      <c r="AC26" s="13"/>
      <c r="AD26" s="13"/>
      <c r="AE26" s="13"/>
      <c r="AF26" s="13" t="s">
        <v>139</v>
      </c>
      <c r="AG26" s="13"/>
      <c r="AH26" s="13"/>
      <c r="AI26" s="13" t="s">
        <v>139</v>
      </c>
      <c r="AJ26" s="13" t="s">
        <v>139</v>
      </c>
      <c r="AK26" s="13" t="s">
        <v>139</v>
      </c>
      <c r="AL26" s="13" t="s">
        <v>139</v>
      </c>
      <c r="AM26" s="13"/>
      <c r="AN26" s="13"/>
      <c r="AO26" s="13"/>
      <c r="AP26" s="13"/>
      <c r="AQ26" s="13"/>
      <c r="AR26" s="13"/>
      <c r="AS26" s="13"/>
      <c r="AT26" s="13"/>
      <c r="AU26" s="13"/>
      <c r="AV26" s="13"/>
      <c r="AW26" s="13"/>
      <c r="AX26" s="13"/>
      <c r="AY26" s="13"/>
      <c r="AZ26" s="13" t="s">
        <v>139</v>
      </c>
      <c r="BA26" s="13" t="s">
        <v>139</v>
      </c>
      <c r="BB26" s="13" t="s">
        <v>139</v>
      </c>
      <c r="BC26" s="13"/>
      <c r="BD26" s="13"/>
      <c r="BE26" s="13"/>
      <c r="BF26" s="13"/>
      <c r="BG26" s="13"/>
      <c r="BH26" s="13"/>
      <c r="BI26" s="13" t="s">
        <v>139</v>
      </c>
      <c r="BJ26" s="13" t="s">
        <v>139</v>
      </c>
      <c r="BK26" s="13"/>
      <c r="BL26" s="13"/>
      <c r="BM26" s="13" t="s">
        <v>139</v>
      </c>
      <c r="BN26" s="13" t="s">
        <v>139</v>
      </c>
      <c r="BO26" s="13"/>
      <c r="BP26" s="13" t="s">
        <v>139</v>
      </c>
      <c r="BQ26" s="13" t="s">
        <v>139</v>
      </c>
      <c r="BR26" s="13"/>
      <c r="BS26" s="13"/>
      <c r="BT26" s="13"/>
      <c r="BU26" s="13"/>
      <c r="BV26" s="13"/>
      <c r="BW26" s="13"/>
      <c r="BX26" s="13"/>
      <c r="BY26" s="13"/>
      <c r="BZ26" s="13"/>
      <c r="CA26" s="13"/>
      <c r="CB26" s="13"/>
      <c r="CC26" s="13"/>
      <c r="CD26" s="13" t="s">
        <v>139</v>
      </c>
      <c r="CE26" s="13" t="s">
        <v>139</v>
      </c>
      <c r="CF26" s="13"/>
      <c r="CG26" s="13"/>
      <c r="CH26" s="13" t="s">
        <v>139</v>
      </c>
    </row>
    <row r="27" spans="1:86" ht="24.95" customHeight="1" x14ac:dyDescent="0.25">
      <c r="A27" s="11" t="s">
        <v>46</v>
      </c>
      <c r="B27" s="21" t="s">
        <v>113</v>
      </c>
      <c r="C27" s="13" t="s">
        <v>139</v>
      </c>
      <c r="D27" s="13"/>
      <c r="E27" s="13"/>
      <c r="F27" s="13"/>
      <c r="G27" s="13" t="s">
        <v>139</v>
      </c>
      <c r="H27" s="13"/>
      <c r="I27" s="13"/>
      <c r="J27" s="13"/>
      <c r="K27" s="13" t="s">
        <v>139</v>
      </c>
      <c r="L27" s="13" t="s">
        <v>139</v>
      </c>
      <c r="M27" s="13" t="s">
        <v>139</v>
      </c>
      <c r="N27" s="13" t="s">
        <v>139</v>
      </c>
      <c r="O27" s="13"/>
      <c r="P27" s="13"/>
      <c r="Q27" s="13"/>
      <c r="R27" s="13"/>
      <c r="S27" s="13"/>
      <c r="T27" s="13"/>
      <c r="U27" s="13"/>
      <c r="V27" s="13"/>
      <c r="W27" s="13"/>
      <c r="X27" s="13" t="s">
        <v>139</v>
      </c>
      <c r="Y27" s="13" t="s">
        <v>139</v>
      </c>
      <c r="Z27" s="13" t="s">
        <v>139</v>
      </c>
      <c r="AA27" s="13" t="s">
        <v>139</v>
      </c>
      <c r="AB27" s="13" t="s">
        <v>139</v>
      </c>
      <c r="AC27" s="13"/>
      <c r="AD27" s="13"/>
      <c r="AE27" s="13"/>
      <c r="AF27" s="13" t="s">
        <v>139</v>
      </c>
      <c r="AG27" s="13"/>
      <c r="AH27" s="13"/>
      <c r="AI27" s="13" t="s">
        <v>139</v>
      </c>
      <c r="AJ27" s="13" t="s">
        <v>139</v>
      </c>
      <c r="AK27" s="13" t="s">
        <v>139</v>
      </c>
      <c r="AL27" s="13" t="s">
        <v>139</v>
      </c>
      <c r="AM27" s="13"/>
      <c r="AN27" s="13"/>
      <c r="AO27" s="13"/>
      <c r="AP27" s="13" t="s">
        <v>139</v>
      </c>
      <c r="AQ27" s="13"/>
      <c r="AR27" s="13"/>
      <c r="AS27" s="13"/>
      <c r="AT27" s="13"/>
      <c r="AU27" s="13"/>
      <c r="AV27" s="13"/>
      <c r="AW27" s="13"/>
      <c r="AX27" s="13"/>
      <c r="AY27" s="13"/>
      <c r="AZ27" s="13" t="s">
        <v>139</v>
      </c>
      <c r="BA27" s="13" t="s">
        <v>139</v>
      </c>
      <c r="BB27" s="13" t="s">
        <v>139</v>
      </c>
      <c r="BC27" s="13"/>
      <c r="BD27" s="13"/>
      <c r="BE27" s="13"/>
      <c r="BF27" s="13"/>
      <c r="BG27" s="13"/>
      <c r="BH27" s="13"/>
      <c r="BI27" s="13" t="s">
        <v>139</v>
      </c>
      <c r="BJ27" s="13" t="s">
        <v>139</v>
      </c>
      <c r="BK27" s="13"/>
      <c r="BL27" s="13"/>
      <c r="BM27" s="13" t="s">
        <v>139</v>
      </c>
      <c r="BN27" s="13" t="s">
        <v>139</v>
      </c>
      <c r="BO27" s="13"/>
      <c r="BP27" s="13" t="s">
        <v>139</v>
      </c>
      <c r="BQ27" s="13" t="s">
        <v>139</v>
      </c>
      <c r="BR27" s="13"/>
      <c r="BS27" s="13"/>
      <c r="BT27" s="13"/>
      <c r="BU27" s="13"/>
      <c r="BV27" s="13"/>
      <c r="BW27" s="13"/>
      <c r="BX27" s="13"/>
      <c r="BY27" s="13"/>
      <c r="BZ27" s="13"/>
      <c r="CA27" s="13"/>
      <c r="CB27" s="13" t="s">
        <v>139</v>
      </c>
      <c r="CC27" s="13" t="s">
        <v>139</v>
      </c>
      <c r="CD27" s="13" t="s">
        <v>139</v>
      </c>
      <c r="CE27" s="13" t="s">
        <v>139</v>
      </c>
      <c r="CF27" s="13"/>
      <c r="CG27" s="13"/>
      <c r="CH27" s="13" t="s">
        <v>139</v>
      </c>
    </row>
    <row r="28" spans="1:86" s="16" customFormat="1" ht="24.95" customHeight="1" x14ac:dyDescent="0.25">
      <c r="A28" s="2" t="s">
        <v>47</v>
      </c>
      <c r="B28" s="22" t="s">
        <v>114</v>
      </c>
      <c r="C28" s="15"/>
      <c r="D28" s="15"/>
      <c r="E28" s="15"/>
      <c r="F28" s="15"/>
      <c r="G28" s="15"/>
      <c r="H28" s="15"/>
      <c r="I28" s="15"/>
      <c r="J28" s="15"/>
      <c r="K28" s="15" t="s">
        <v>139</v>
      </c>
      <c r="L28" s="15" t="s">
        <v>139</v>
      </c>
      <c r="M28" s="15" t="s">
        <v>139</v>
      </c>
      <c r="N28" s="15" t="s">
        <v>139</v>
      </c>
      <c r="O28" s="15"/>
      <c r="P28" s="15"/>
      <c r="Q28" s="15"/>
      <c r="R28" s="15"/>
      <c r="S28" s="15"/>
      <c r="T28" s="15"/>
      <c r="U28" s="15"/>
      <c r="V28" s="15"/>
      <c r="W28" s="15"/>
      <c r="X28" s="15" t="s">
        <v>139</v>
      </c>
      <c r="Y28" s="15" t="s">
        <v>139</v>
      </c>
      <c r="Z28" s="15" t="s">
        <v>139</v>
      </c>
      <c r="AA28" s="15"/>
      <c r="AB28" s="15"/>
      <c r="AC28" s="15"/>
      <c r="AD28" s="15"/>
      <c r="AE28" s="15"/>
      <c r="AF28" s="15"/>
      <c r="AG28" s="15"/>
      <c r="AH28" s="15"/>
      <c r="AI28" s="15" t="s">
        <v>139</v>
      </c>
      <c r="AJ28" s="15" t="s">
        <v>139</v>
      </c>
      <c r="AK28" s="15" t="s">
        <v>139</v>
      </c>
      <c r="AL28" s="15" t="s">
        <v>139</v>
      </c>
      <c r="AM28" s="15"/>
      <c r="AN28" s="15"/>
      <c r="AO28" s="15"/>
      <c r="AP28" s="15"/>
      <c r="AQ28" s="15"/>
      <c r="AR28" s="15"/>
      <c r="AS28" s="15"/>
      <c r="AT28" s="15"/>
      <c r="AU28" s="15"/>
      <c r="AV28" s="15"/>
      <c r="AW28" s="15"/>
      <c r="AX28" s="15"/>
      <c r="AY28" s="15"/>
      <c r="AZ28" s="15" t="s">
        <v>139</v>
      </c>
      <c r="BA28" s="15" t="s">
        <v>139</v>
      </c>
      <c r="BB28" s="15" t="s">
        <v>139</v>
      </c>
      <c r="BC28" s="15"/>
      <c r="BD28" s="15"/>
      <c r="BE28" s="15"/>
      <c r="BF28" s="15"/>
      <c r="BG28" s="15"/>
      <c r="BH28" s="15"/>
      <c r="BI28" s="15" t="s">
        <v>139</v>
      </c>
      <c r="BJ28" s="15" t="s">
        <v>139</v>
      </c>
      <c r="BK28" s="15"/>
      <c r="BL28" s="15"/>
      <c r="BM28" s="15"/>
      <c r="BN28" s="15"/>
      <c r="BO28" s="15"/>
      <c r="BP28" s="15" t="s">
        <v>139</v>
      </c>
      <c r="BQ28" s="15" t="s">
        <v>139</v>
      </c>
      <c r="BR28" s="15"/>
      <c r="BS28" s="15"/>
      <c r="BT28" s="15"/>
      <c r="BU28" s="15"/>
      <c r="BV28" s="15"/>
      <c r="BW28" s="15"/>
      <c r="BX28" s="15"/>
      <c r="BY28" s="15"/>
      <c r="BZ28" s="15"/>
      <c r="CA28" s="15"/>
      <c r="CB28" s="15"/>
      <c r="CC28" s="15"/>
      <c r="CD28" s="15" t="s">
        <v>139</v>
      </c>
      <c r="CE28" s="15" t="s">
        <v>139</v>
      </c>
      <c r="CF28" s="15"/>
      <c r="CG28" s="15"/>
      <c r="CH28" s="15" t="s">
        <v>139</v>
      </c>
    </row>
    <row r="29" spans="1:86" ht="24.95" customHeight="1" x14ac:dyDescent="0.25">
      <c r="A29" s="11" t="s">
        <v>48</v>
      </c>
      <c r="B29" s="21" t="s">
        <v>115</v>
      </c>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t="s">
        <v>139</v>
      </c>
    </row>
    <row r="30" spans="1:86" ht="24.95" customHeight="1" x14ac:dyDescent="0.25">
      <c r="A30" s="2" t="s">
        <v>49</v>
      </c>
      <c r="B30" s="22" t="s">
        <v>116</v>
      </c>
      <c r="C30" s="13"/>
      <c r="D30" s="13"/>
      <c r="E30" s="13"/>
      <c r="F30" s="13"/>
      <c r="G30" s="13"/>
      <c r="H30" s="13"/>
      <c r="I30" s="13"/>
      <c r="J30" s="13"/>
      <c r="K30" s="13"/>
      <c r="L30" s="13"/>
      <c r="M30" s="13"/>
      <c r="N30" s="13"/>
      <c r="O30" s="13"/>
      <c r="P30" s="13"/>
      <c r="Q30" s="13"/>
      <c r="R30" s="13"/>
      <c r="S30" s="13"/>
      <c r="T30" s="13" t="s">
        <v>139</v>
      </c>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t="s">
        <v>139</v>
      </c>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row>
    <row r="31" spans="1:86" ht="24.95" customHeight="1" x14ac:dyDescent="0.25">
      <c r="A31" s="11" t="s">
        <v>50</v>
      </c>
      <c r="B31" s="21" t="s">
        <v>117</v>
      </c>
      <c r="C31" s="13"/>
      <c r="D31" s="13" t="s">
        <v>139</v>
      </c>
      <c r="E31" s="13" t="s">
        <v>139</v>
      </c>
      <c r="F31" s="13" t="s">
        <v>139</v>
      </c>
      <c r="G31" s="13" t="s">
        <v>139</v>
      </c>
      <c r="H31" s="13"/>
      <c r="I31" s="13"/>
      <c r="J31" s="13"/>
      <c r="K31" s="13"/>
      <c r="L31" s="13"/>
      <c r="M31" s="13"/>
      <c r="N31" s="13" t="s">
        <v>139</v>
      </c>
      <c r="O31" s="13"/>
      <c r="P31" s="13"/>
      <c r="Q31" s="13"/>
      <c r="R31" s="13"/>
      <c r="S31" s="13" t="s">
        <v>139</v>
      </c>
      <c r="T31" s="13" t="s">
        <v>139</v>
      </c>
      <c r="U31" s="13" t="s">
        <v>139</v>
      </c>
      <c r="V31" s="13"/>
      <c r="W31" s="13"/>
      <c r="X31" s="13" t="s">
        <v>139</v>
      </c>
      <c r="Y31" s="13"/>
      <c r="Z31" s="13"/>
      <c r="AA31" s="13" t="s">
        <v>139</v>
      </c>
      <c r="AB31" s="13"/>
      <c r="AC31" s="13" t="s">
        <v>139</v>
      </c>
      <c r="AD31" s="13" t="s">
        <v>139</v>
      </c>
      <c r="AE31" s="13" t="s">
        <v>139</v>
      </c>
      <c r="AF31" s="13" t="s">
        <v>139</v>
      </c>
      <c r="AG31" s="13"/>
      <c r="AH31" s="13"/>
      <c r="AI31" s="13" t="s">
        <v>139</v>
      </c>
      <c r="AJ31" s="13"/>
      <c r="AK31" s="13"/>
      <c r="AL31" s="13"/>
      <c r="AM31" s="13"/>
      <c r="AN31" s="13"/>
      <c r="AO31" s="13"/>
      <c r="AP31" s="13" t="s">
        <v>139</v>
      </c>
      <c r="AQ31" s="13"/>
      <c r="AR31" s="13"/>
      <c r="AS31" s="13"/>
      <c r="AT31" s="13"/>
      <c r="AU31" s="13" t="s">
        <v>139</v>
      </c>
      <c r="AV31" s="13" t="s">
        <v>139</v>
      </c>
      <c r="AW31" s="13" t="s">
        <v>139</v>
      </c>
      <c r="AX31" s="13"/>
      <c r="AY31" s="13"/>
      <c r="AZ31" s="13" t="s">
        <v>139</v>
      </c>
      <c r="BA31" s="13"/>
      <c r="BB31" s="13"/>
      <c r="BC31" s="13"/>
      <c r="BD31" s="13"/>
      <c r="BE31" s="13"/>
      <c r="BF31" s="13"/>
      <c r="BG31" s="13"/>
      <c r="BH31" s="13"/>
      <c r="BI31" s="13" t="s">
        <v>139</v>
      </c>
      <c r="BJ31" s="13"/>
      <c r="BK31" s="13"/>
      <c r="BL31" s="13"/>
      <c r="BM31" s="13" t="s">
        <v>139</v>
      </c>
      <c r="BN31" s="13" t="s">
        <v>139</v>
      </c>
      <c r="BO31" s="13"/>
      <c r="BP31" s="13"/>
      <c r="BQ31" s="13"/>
      <c r="BR31" s="13"/>
      <c r="BS31" s="13"/>
      <c r="BT31" s="13"/>
      <c r="BU31" s="13"/>
      <c r="BV31" s="13"/>
      <c r="BW31" s="13"/>
      <c r="BX31" s="13"/>
      <c r="BY31" s="13"/>
      <c r="BZ31" s="13"/>
      <c r="CA31" s="13"/>
      <c r="CB31" s="13" t="s">
        <v>139</v>
      </c>
      <c r="CC31" s="13"/>
      <c r="CD31" s="13"/>
      <c r="CE31" s="13"/>
      <c r="CF31" s="13"/>
      <c r="CG31" s="13"/>
      <c r="CH31" s="13"/>
    </row>
    <row r="32" spans="1:86" s="16" customFormat="1" ht="24.95" customHeight="1" x14ac:dyDescent="0.25">
      <c r="A32" s="2" t="s">
        <v>51</v>
      </c>
      <c r="B32" s="22" t="s">
        <v>118</v>
      </c>
      <c r="C32" s="15"/>
      <c r="D32" s="15" t="s">
        <v>139</v>
      </c>
      <c r="E32" s="15"/>
      <c r="F32" s="15" t="s">
        <v>139</v>
      </c>
      <c r="G32" s="15" t="s">
        <v>139</v>
      </c>
      <c r="H32" s="15"/>
      <c r="I32" s="15"/>
      <c r="J32" s="15"/>
      <c r="K32" s="15" t="s">
        <v>139</v>
      </c>
      <c r="L32" s="15" t="s">
        <v>139</v>
      </c>
      <c r="M32" s="15" t="s">
        <v>139</v>
      </c>
      <c r="N32" s="15"/>
      <c r="O32" s="15"/>
      <c r="P32" s="15"/>
      <c r="Q32" s="15"/>
      <c r="R32" s="15"/>
      <c r="S32" s="15" t="s">
        <v>139</v>
      </c>
      <c r="T32" s="15"/>
      <c r="U32" s="15"/>
      <c r="V32" s="15"/>
      <c r="W32" s="15"/>
      <c r="X32" s="15"/>
      <c r="Y32" s="15" t="s">
        <v>139</v>
      </c>
      <c r="Z32" s="15" t="s">
        <v>139</v>
      </c>
      <c r="AA32" s="15"/>
      <c r="AB32" s="15"/>
      <c r="AC32" s="15" t="s">
        <v>139</v>
      </c>
      <c r="AD32" s="15"/>
      <c r="AE32" s="15" t="s">
        <v>139</v>
      </c>
      <c r="AF32" s="15" t="s">
        <v>139</v>
      </c>
      <c r="AG32" s="15"/>
      <c r="AH32" s="15"/>
      <c r="AI32" s="15"/>
      <c r="AJ32" s="15" t="s">
        <v>139</v>
      </c>
      <c r="AK32" s="15" t="s">
        <v>139</v>
      </c>
      <c r="AL32" s="15" t="s">
        <v>139</v>
      </c>
      <c r="AM32" s="15"/>
      <c r="AN32" s="15"/>
      <c r="AO32" s="15"/>
      <c r="AP32" s="15"/>
      <c r="AQ32" s="15"/>
      <c r="AR32" s="15"/>
      <c r="AS32" s="15"/>
      <c r="AT32" s="15"/>
      <c r="AU32" s="15" t="s">
        <v>139</v>
      </c>
      <c r="AV32" s="15"/>
      <c r="AW32" s="15"/>
      <c r="AX32" s="15"/>
      <c r="AY32" s="15"/>
      <c r="AZ32" s="15"/>
      <c r="BA32" s="15" t="s">
        <v>139</v>
      </c>
      <c r="BB32" s="15" t="s">
        <v>139</v>
      </c>
      <c r="BC32" s="15"/>
      <c r="BD32" s="15"/>
      <c r="BE32" s="15"/>
      <c r="BF32" s="15"/>
      <c r="BG32" s="15"/>
      <c r="BH32" s="15"/>
      <c r="BI32" s="15"/>
      <c r="BJ32" s="15" t="s">
        <v>139</v>
      </c>
      <c r="BK32" s="15"/>
      <c r="BL32" s="15"/>
      <c r="BM32" s="15"/>
      <c r="BN32" s="15"/>
      <c r="BO32" s="15"/>
      <c r="BP32" s="15" t="s">
        <v>139</v>
      </c>
      <c r="BQ32" s="15" t="s">
        <v>139</v>
      </c>
      <c r="BR32" s="15"/>
      <c r="BS32" s="15"/>
      <c r="BT32" s="15"/>
      <c r="BU32" s="15"/>
      <c r="BV32" s="15"/>
      <c r="BW32" s="15"/>
      <c r="BX32" s="15"/>
      <c r="BY32" s="15"/>
      <c r="BZ32" s="15"/>
      <c r="CA32" s="15"/>
      <c r="CB32" s="15"/>
      <c r="CC32" s="15"/>
      <c r="CD32" s="15" t="s">
        <v>139</v>
      </c>
      <c r="CE32" s="15" t="s">
        <v>139</v>
      </c>
      <c r="CF32" s="15"/>
      <c r="CG32" s="15"/>
      <c r="CH32" s="15" t="s">
        <v>139</v>
      </c>
    </row>
    <row r="33" spans="1:86" s="16" customFormat="1" ht="24.95" customHeight="1" x14ac:dyDescent="0.25">
      <c r="A33" s="11" t="s">
        <v>52</v>
      </c>
      <c r="B33" s="21" t="s">
        <v>119</v>
      </c>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row>
    <row r="34" spans="1:86" ht="24.95" customHeight="1" x14ac:dyDescent="0.25">
      <c r="A34" s="2" t="s">
        <v>53</v>
      </c>
      <c r="B34" s="22" t="s">
        <v>120</v>
      </c>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row>
    <row r="35" spans="1:86" ht="24.95" customHeight="1" x14ac:dyDescent="0.25">
      <c r="A35" s="11" t="s">
        <v>54</v>
      </c>
      <c r="B35" s="21" t="s">
        <v>121</v>
      </c>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row>
    <row r="36" spans="1:86" ht="24.95" customHeight="1" x14ac:dyDescent="0.25">
      <c r="A36" s="2" t="s">
        <v>55</v>
      </c>
      <c r="B36" s="22" t="s">
        <v>122</v>
      </c>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row>
    <row r="37" spans="1:86" ht="24.95" customHeight="1" x14ac:dyDescent="0.25">
      <c r="A37" s="11" t="s">
        <v>56</v>
      </c>
      <c r="B37" s="21" t="s">
        <v>123</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t="s">
        <v>139</v>
      </c>
      <c r="CC37" s="15" t="s">
        <v>139</v>
      </c>
      <c r="CD37" s="15"/>
      <c r="CE37" s="15"/>
      <c r="CF37" s="15"/>
      <c r="CG37" s="15"/>
      <c r="CH37" s="15"/>
    </row>
    <row r="38" spans="1:86" ht="24.95" customHeight="1" x14ac:dyDescent="0.25">
      <c r="A38" s="2" t="s">
        <v>57</v>
      </c>
      <c r="B38" s="22" t="s">
        <v>124</v>
      </c>
      <c r="C38" s="15"/>
      <c r="D38" s="15"/>
      <c r="E38" s="15"/>
      <c r="F38" s="15" t="s">
        <v>139</v>
      </c>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t="s">
        <v>139</v>
      </c>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row>
    <row r="39" spans="1:86" ht="24.95" customHeight="1" x14ac:dyDescent="0.25">
      <c r="A39" s="11" t="s">
        <v>58</v>
      </c>
      <c r="B39" s="21" t="s">
        <v>125</v>
      </c>
      <c r="C39" s="15"/>
      <c r="D39" s="15"/>
      <c r="E39" s="15"/>
      <c r="F39" s="15"/>
      <c r="G39" s="15" t="s">
        <v>139</v>
      </c>
      <c r="H39" s="15"/>
      <c r="I39" s="15"/>
      <c r="J39" s="15"/>
      <c r="K39" s="15"/>
      <c r="L39" s="15"/>
      <c r="M39" s="15"/>
      <c r="N39" s="15"/>
      <c r="O39" s="15"/>
      <c r="P39" s="15"/>
      <c r="Q39" s="15"/>
      <c r="R39" s="15"/>
      <c r="S39" s="15"/>
      <c r="T39" s="15"/>
      <c r="U39" s="15" t="s">
        <v>139</v>
      </c>
      <c r="V39" s="15"/>
      <c r="W39" s="15"/>
      <c r="X39" s="15"/>
      <c r="Y39" s="15"/>
      <c r="Z39" s="15"/>
      <c r="AA39" s="15"/>
      <c r="AB39" s="15"/>
      <c r="AC39" s="15"/>
      <c r="AD39" s="15"/>
      <c r="AE39" s="15"/>
      <c r="AF39" s="15" t="s">
        <v>139</v>
      </c>
      <c r="AG39" s="15"/>
      <c r="AH39" s="15"/>
      <c r="AI39" s="15"/>
      <c r="AJ39" s="15"/>
      <c r="AK39" s="15"/>
      <c r="AL39" s="15"/>
      <c r="AM39" s="15"/>
      <c r="AN39" s="15"/>
      <c r="AO39" s="15"/>
      <c r="AP39" s="15"/>
      <c r="AQ39" s="15"/>
      <c r="AR39" s="15"/>
      <c r="AS39" s="15"/>
      <c r="AT39" s="15"/>
      <c r="AU39" s="15"/>
      <c r="AV39" s="15"/>
      <c r="AW39" s="15" t="s">
        <v>139</v>
      </c>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row>
    <row r="40" spans="1:86" ht="24.95" customHeight="1" x14ac:dyDescent="0.25">
      <c r="A40" s="2" t="s">
        <v>59</v>
      </c>
      <c r="B40" s="22" t="s">
        <v>126</v>
      </c>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row>
    <row r="41" spans="1:86" ht="24.95" customHeight="1" x14ac:dyDescent="0.25">
      <c r="A41" s="11" t="s">
        <v>60</v>
      </c>
      <c r="B41" s="21" t="s">
        <v>127</v>
      </c>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row>
    <row r="42" spans="1:86" ht="24.95" customHeight="1" x14ac:dyDescent="0.25">
      <c r="A42" s="2" t="s">
        <v>61</v>
      </c>
      <c r="B42" s="22" t="s">
        <v>128</v>
      </c>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row>
    <row r="43" spans="1:86" ht="24.95" customHeight="1" x14ac:dyDescent="0.25">
      <c r="A43" s="11" t="s">
        <v>62</v>
      </c>
      <c r="B43" s="21" t="s">
        <v>129</v>
      </c>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row>
    <row r="44" spans="1:86" ht="24.95" customHeight="1" x14ac:dyDescent="0.25">
      <c r="A44" s="2" t="s">
        <v>63</v>
      </c>
      <c r="B44" s="22" t="s">
        <v>426</v>
      </c>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row>
    <row r="45" spans="1:86" ht="24.95" customHeight="1" x14ac:dyDescent="0.25">
      <c r="A45" s="11" t="s">
        <v>64</v>
      </c>
      <c r="B45" s="21" t="s">
        <v>131</v>
      </c>
      <c r="C45" s="15"/>
      <c r="D45" s="15"/>
      <c r="E45" s="15"/>
      <c r="F45" s="15"/>
      <c r="G45" s="15" t="s">
        <v>563</v>
      </c>
      <c r="H45" s="15" t="s">
        <v>563</v>
      </c>
      <c r="I45" s="15" t="s">
        <v>563</v>
      </c>
      <c r="J45" s="15" t="s">
        <v>563</v>
      </c>
      <c r="K45" s="15" t="s">
        <v>563</v>
      </c>
      <c r="L45" s="15" t="s">
        <v>563</v>
      </c>
      <c r="M45" s="15" t="s">
        <v>563</v>
      </c>
      <c r="N45" s="15" t="s">
        <v>563</v>
      </c>
      <c r="O45" s="15"/>
      <c r="P45" s="15"/>
      <c r="Q45" s="15"/>
      <c r="R45" s="15"/>
      <c r="S45" s="15"/>
      <c r="T45" s="15"/>
      <c r="U45" s="15"/>
      <c r="V45" s="15"/>
      <c r="W45" s="15"/>
      <c r="X45" s="15"/>
      <c r="Y45" s="15"/>
      <c r="Z45" s="15"/>
      <c r="AA45" s="15"/>
      <c r="AB45" s="15"/>
      <c r="AC45" s="15"/>
      <c r="AD45" s="15"/>
      <c r="AE45" s="15"/>
      <c r="AF45" s="15" t="s">
        <v>563</v>
      </c>
      <c r="AG45" s="15" t="s">
        <v>563</v>
      </c>
      <c r="AH45" s="15" t="s">
        <v>563</v>
      </c>
      <c r="AI45" s="15" t="s">
        <v>563</v>
      </c>
      <c r="AJ45" s="15" t="s">
        <v>563</v>
      </c>
      <c r="AK45" s="15" t="s">
        <v>563</v>
      </c>
      <c r="AL45" s="15" t="s">
        <v>563</v>
      </c>
      <c r="AM45" s="15" t="s">
        <v>563</v>
      </c>
      <c r="AN45" s="15" t="s">
        <v>563</v>
      </c>
      <c r="AO45" s="15" t="s">
        <v>563</v>
      </c>
      <c r="AP45" s="15" t="s">
        <v>563</v>
      </c>
      <c r="AQ45" s="15"/>
      <c r="AR45" s="15"/>
      <c r="AS45" s="15"/>
      <c r="AT45" s="15"/>
      <c r="AU45" s="15"/>
      <c r="AV45" s="15"/>
      <c r="AW45" s="15"/>
      <c r="AX45" s="15"/>
      <c r="AY45" s="15"/>
      <c r="AZ45" s="15"/>
      <c r="BA45" s="15"/>
      <c r="BB45" s="15"/>
      <c r="BC45" s="15"/>
      <c r="BD45" s="15"/>
      <c r="BE45" s="15"/>
      <c r="BF45" s="15"/>
      <c r="BG45" s="15"/>
      <c r="BH45" s="15"/>
      <c r="BI45" s="15" t="s">
        <v>563</v>
      </c>
      <c r="BJ45" s="15" t="s">
        <v>563</v>
      </c>
      <c r="BK45" s="15" t="s">
        <v>563</v>
      </c>
      <c r="BL45" s="15" t="s">
        <v>563</v>
      </c>
      <c r="BM45" s="15" t="s">
        <v>563</v>
      </c>
      <c r="BN45" s="15" t="s">
        <v>563</v>
      </c>
      <c r="BO45" s="15"/>
      <c r="BP45" s="15"/>
      <c r="BQ45" s="15"/>
      <c r="BR45" s="15"/>
      <c r="BS45" s="15"/>
      <c r="BT45" s="15"/>
      <c r="BU45" s="15"/>
      <c r="BV45" s="15"/>
      <c r="BW45" s="15"/>
      <c r="BX45" s="15" t="s">
        <v>563</v>
      </c>
      <c r="BY45" s="15" t="s">
        <v>563</v>
      </c>
      <c r="BZ45" s="15" t="s">
        <v>563</v>
      </c>
      <c r="CA45" s="15" t="s">
        <v>563</v>
      </c>
      <c r="CB45" s="15" t="s">
        <v>563</v>
      </c>
      <c r="CC45" s="15" t="s">
        <v>563</v>
      </c>
      <c r="CD45" s="15" t="s">
        <v>563</v>
      </c>
      <c r="CE45" s="15" t="s">
        <v>563</v>
      </c>
      <c r="CF45" s="15"/>
      <c r="CG45" s="15"/>
      <c r="CH45" s="15"/>
    </row>
    <row r="46" spans="1:86" ht="24.95" customHeight="1" x14ac:dyDescent="0.25">
      <c r="A46" s="2" t="s">
        <v>65</v>
      </c>
      <c r="B46" s="22" t="s">
        <v>427</v>
      </c>
      <c r="C46" s="15"/>
      <c r="D46" s="15"/>
      <c r="E46" s="15"/>
      <c r="F46" s="15"/>
      <c r="G46" s="15"/>
      <c r="H46" s="15" t="s">
        <v>563</v>
      </c>
      <c r="I46" s="15" t="s">
        <v>563</v>
      </c>
      <c r="J46" s="15" t="s">
        <v>563</v>
      </c>
      <c r="K46" s="15"/>
      <c r="L46" s="15"/>
      <c r="M46" s="15"/>
      <c r="N46" s="15"/>
      <c r="O46" s="15"/>
      <c r="P46" s="15"/>
      <c r="Q46" s="15"/>
      <c r="R46" s="15"/>
      <c r="S46" s="15"/>
      <c r="T46" s="15"/>
      <c r="U46" s="15"/>
      <c r="V46" s="15" t="s">
        <v>563</v>
      </c>
      <c r="W46" s="15" t="s">
        <v>563</v>
      </c>
      <c r="X46" s="15"/>
      <c r="Y46" s="15"/>
      <c r="Z46" s="15"/>
      <c r="AA46" s="15"/>
      <c r="AB46" s="15"/>
      <c r="AC46" s="15"/>
      <c r="AD46" s="15"/>
      <c r="AE46" s="15"/>
      <c r="AF46" s="15"/>
      <c r="AG46" s="15" t="s">
        <v>563</v>
      </c>
      <c r="AH46" s="15" t="s">
        <v>563</v>
      </c>
      <c r="AI46" s="15"/>
      <c r="AJ46" s="15"/>
      <c r="AK46" s="15"/>
      <c r="AL46" s="15"/>
      <c r="AM46" s="15" t="s">
        <v>563</v>
      </c>
      <c r="AN46" s="15" t="s">
        <v>563</v>
      </c>
      <c r="AO46" s="15" t="s">
        <v>563</v>
      </c>
      <c r="AP46" s="15"/>
      <c r="AQ46" s="15"/>
      <c r="AR46" s="15"/>
      <c r="AS46" s="15"/>
      <c r="AT46" s="15"/>
      <c r="AU46" s="15"/>
      <c r="AV46" s="15"/>
      <c r="AW46" s="15"/>
      <c r="AX46" s="15" t="s">
        <v>563</v>
      </c>
      <c r="AY46" s="15" t="s">
        <v>563</v>
      </c>
      <c r="AZ46" s="15"/>
      <c r="BA46" s="15"/>
      <c r="BB46" s="15"/>
      <c r="BC46" s="15" t="s">
        <v>563</v>
      </c>
      <c r="BD46" s="15" t="s">
        <v>563</v>
      </c>
      <c r="BE46" s="15" t="s">
        <v>563</v>
      </c>
      <c r="BF46" s="15" t="s">
        <v>563</v>
      </c>
      <c r="BG46" s="15" t="s">
        <v>563</v>
      </c>
      <c r="BH46" s="15" t="s">
        <v>563</v>
      </c>
      <c r="BI46" s="15"/>
      <c r="BJ46" s="15"/>
      <c r="BK46" s="15" t="s">
        <v>563</v>
      </c>
      <c r="BL46" s="15" t="s">
        <v>563</v>
      </c>
      <c r="BM46" s="15"/>
      <c r="BN46" s="15"/>
      <c r="BO46" s="15"/>
      <c r="BP46" s="15"/>
      <c r="BQ46" s="15"/>
      <c r="BR46" s="15" t="s">
        <v>563</v>
      </c>
      <c r="BS46" s="15" t="s">
        <v>563</v>
      </c>
      <c r="BT46" s="15" t="s">
        <v>563</v>
      </c>
      <c r="BU46" s="15" t="s">
        <v>563</v>
      </c>
      <c r="BV46" s="15" t="s">
        <v>563</v>
      </c>
      <c r="BW46" s="15" t="s">
        <v>563</v>
      </c>
      <c r="BX46" s="15" t="s">
        <v>563</v>
      </c>
      <c r="BY46" s="15" t="s">
        <v>563</v>
      </c>
      <c r="BZ46" s="15" t="s">
        <v>563</v>
      </c>
      <c r="CA46" s="15" t="s">
        <v>563</v>
      </c>
      <c r="CB46" s="15"/>
      <c r="CC46" s="15"/>
      <c r="CD46" s="15"/>
      <c r="CE46" s="15"/>
      <c r="CF46" s="15" t="s">
        <v>563</v>
      </c>
      <c r="CG46" s="15" t="s">
        <v>563</v>
      </c>
      <c r="CH46" s="15"/>
    </row>
    <row r="47" spans="1:86" ht="24.95" customHeight="1" x14ac:dyDescent="0.25">
      <c r="A47" s="11" t="s">
        <v>66</v>
      </c>
      <c r="B47" s="21" t="s">
        <v>133</v>
      </c>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row>
    <row r="48" spans="1:86" ht="24.95" customHeight="1" x14ac:dyDescent="0.25">
      <c r="A48" s="2" t="s">
        <v>67</v>
      </c>
      <c r="B48" s="22" t="s">
        <v>134</v>
      </c>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row>
  </sheetData>
  <mergeCells count="1">
    <mergeCell ref="A1:B2"/>
  </mergeCells>
  <conditionalFormatting sqref="C3:AF13">
    <cfRule type="cellIs" dxfId="12" priority="13" operator="equal">
      <formula>"X"</formula>
    </cfRule>
  </conditionalFormatting>
  <conditionalFormatting sqref="C3:BA48 BC3:BH48 BK3:BO48 BR3:CH48">
    <cfRule type="cellIs" dxfId="11" priority="12" operator="equal">
      <formula>"X"</formula>
    </cfRule>
  </conditionalFormatting>
  <conditionalFormatting sqref="AG3:AJ13">
    <cfRule type="cellIs" dxfId="10" priority="11" operator="equal">
      <formula>"X"</formula>
    </cfRule>
  </conditionalFormatting>
  <conditionalFormatting sqref="AK3:AK13">
    <cfRule type="cellIs" dxfId="9" priority="10" operator="equal">
      <formula>"X"</formula>
    </cfRule>
  </conditionalFormatting>
  <conditionalFormatting sqref="AL3:AL13">
    <cfRule type="cellIs" dxfId="8" priority="9" operator="equal">
      <formula>"X"</formula>
    </cfRule>
  </conditionalFormatting>
  <conditionalFormatting sqref="AP3:AP13">
    <cfRule type="cellIs" dxfId="7" priority="8" operator="equal">
      <formula>"X"</formula>
    </cfRule>
  </conditionalFormatting>
  <conditionalFormatting sqref="AQ3:AT13">
    <cfRule type="cellIs" dxfId="6" priority="7" operator="equal">
      <formula>"X"</formula>
    </cfRule>
  </conditionalFormatting>
  <conditionalFormatting sqref="AU3:BA13">
    <cfRule type="cellIs" dxfId="5" priority="6" operator="equal">
      <formula>"X"</formula>
    </cfRule>
  </conditionalFormatting>
  <conditionalFormatting sqref="BB3:BB48">
    <cfRule type="cellIs" dxfId="4" priority="5" operator="equal">
      <formula>"X"</formula>
    </cfRule>
  </conditionalFormatting>
  <conditionalFormatting sqref="BI3:BI48">
    <cfRule type="cellIs" dxfId="3" priority="4" operator="equal">
      <formula>"X"</formula>
    </cfRule>
  </conditionalFormatting>
  <conditionalFormatting sqref="BJ3:BJ48">
    <cfRule type="cellIs" dxfId="2" priority="3" operator="equal">
      <formula>"X"</formula>
    </cfRule>
  </conditionalFormatting>
  <conditionalFormatting sqref="BP3:BP48">
    <cfRule type="cellIs" dxfId="1" priority="2" operator="equal">
      <formula>"X"</formula>
    </cfRule>
  </conditionalFormatting>
  <conditionalFormatting sqref="BQ3:BQ48">
    <cfRule type="cellIs" dxfId="0" priority="1" operator="equal">
      <formula>"X"</formula>
    </cfRule>
  </conditionalFormatting>
  <pageMargins left="0.25" right="0.25" top="0.75" bottom="0.75" header="0.3" footer="0.3"/>
  <pageSetup paperSize="17" scale="45"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75BDB66-743A-4E17-B4D6-B1D6A250746D}">
  <ds:schemaRefs>
    <ds:schemaRef ds:uri="http://schemas.microsoft.com/sharepoint/v3/contenttype/forms"/>
  </ds:schemaRefs>
</ds:datastoreItem>
</file>

<file path=customXml/itemProps2.xml><?xml version="1.0" encoding="utf-8"?>
<ds:datastoreItem xmlns:ds="http://schemas.openxmlformats.org/officeDocument/2006/customXml" ds:itemID="{D55A724D-B9E2-4C0A-8DB6-CBDA99F624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709B812-2A72-49C1-A79C-DAA7433E31C5}">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F-35C 10PAA v220921</vt:lpstr>
      <vt:lpstr>F-35C 14PAA v220921</vt:lpstr>
      <vt:lpstr>FRS Baseline v201113</vt:lpstr>
      <vt:lpstr>ACTC Map v201113</vt:lpstr>
    </vt:vector>
  </TitlesOfParts>
  <Manager/>
  <Company>NMCI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Reynoso, James P LT CSFWP, FIT West</dc:creator>
  <cp:keywords/>
  <dc:description/>
  <cp:lastModifiedBy>Mark Bodoh</cp:lastModifiedBy>
  <cp:revision/>
  <dcterms:created xsi:type="dcterms:W3CDTF">2017-07-13T19:44:43Z</dcterms:created>
  <dcterms:modified xsi:type="dcterms:W3CDTF">2022-11-02T22:39:24Z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e64f26-154f-4743-927e-a7310aa86873_Enabled">
    <vt:lpwstr>true</vt:lpwstr>
  </property>
  <property fmtid="{D5CDD505-2E9C-101B-9397-08002B2CF9AE}" pid="3" name="MSIP_Label_afe64f26-154f-4743-927e-a7310aa86873_SetDate">
    <vt:lpwstr>2022-11-02T22:38:42Z</vt:lpwstr>
  </property>
  <property fmtid="{D5CDD505-2E9C-101B-9397-08002B2CF9AE}" pid="4" name="MSIP_Label_afe64f26-154f-4743-927e-a7310aa86873_Method">
    <vt:lpwstr>Privileged</vt:lpwstr>
  </property>
  <property fmtid="{D5CDD505-2E9C-101B-9397-08002B2CF9AE}" pid="5" name="MSIP_Label_afe64f26-154f-4743-927e-a7310aa86873_Name">
    <vt:lpwstr>GovernmentData</vt:lpwstr>
  </property>
  <property fmtid="{D5CDD505-2E9C-101B-9397-08002B2CF9AE}" pid="6" name="MSIP_Label_afe64f26-154f-4743-927e-a7310aa86873_SiteId">
    <vt:lpwstr>29ac9fa0-83e8-40a8-914f-a74b1c9c46d0</vt:lpwstr>
  </property>
  <property fmtid="{D5CDD505-2E9C-101B-9397-08002B2CF9AE}" pid="7" name="MSIP_Label_afe64f26-154f-4743-927e-a7310aa86873_ActionId">
    <vt:lpwstr>a3596c23-91f2-42ee-8229-e8e97c9e2ea5</vt:lpwstr>
  </property>
  <property fmtid="{D5CDD505-2E9C-101B-9397-08002B2CF9AE}" pid="8" name="MSIP_Label_afe64f26-154f-4743-927e-a7310aa86873_ContentBits">
    <vt:lpwstr>0</vt:lpwstr>
  </property>
</Properties>
</file>